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8315" windowHeight="11685" activeTab="2"/>
  </bookViews>
  <sheets>
    <sheet name="表紙" sheetId="1" r:id="rId1"/>
    <sheet name="経営改善計画書" sheetId="2" r:id="rId2"/>
    <sheet name="経営改善計画書（記入例）" sheetId="3" r:id="rId3"/>
    <sheet name="資金繰り表（月次）" sheetId="4" state="hidden" r:id="rId4"/>
    <sheet name="資金繰り表さｄ（月次）" sheetId="5" state="hidden" r:id="rId5"/>
  </sheets>
  <definedNames>
    <definedName name="_xlfn.IFERROR" hidden="1">#NAME?</definedName>
    <definedName name="_xlnm.Print_Area" localSheetId="1">'経営改善計画書'!$A$1:$BF$60</definedName>
    <definedName name="_xlnm.Print_Area" localSheetId="2">'経営改善計画書（記入例）'!$A$1:$BE$60</definedName>
    <definedName name="_xlnm.Print_Area" localSheetId="0">'表紙'!$A$1:$AE$65</definedName>
  </definedNames>
  <calcPr fullCalcOnLoad="1"/>
</workbook>
</file>

<file path=xl/sharedStrings.xml><?xml version="1.0" encoding="utf-8"?>
<sst xmlns="http://schemas.openxmlformats.org/spreadsheetml/2006/main" count="409" uniqueCount="210">
  <si>
    <t>その他</t>
  </si>
  <si>
    <t>売　　上　　高</t>
  </si>
  <si>
    <t>合　計</t>
  </si>
  <si>
    <t>実績</t>
  </si>
  <si>
    <t>計画</t>
  </si>
  <si>
    <t>販売先</t>
  </si>
  <si>
    <t>従業員数</t>
  </si>
  <si>
    <t>仕入先</t>
  </si>
  <si>
    <t>事業概要・現状分析</t>
  </si>
  <si>
    <t>債務償還年数（年）</t>
  </si>
  <si>
    <t>売 上 総 利 益</t>
  </si>
  <si>
    <t>役員報酬</t>
  </si>
  <si>
    <t>その他人件費</t>
  </si>
  <si>
    <t>広告宣伝費</t>
  </si>
  <si>
    <t>地代家賃</t>
  </si>
  <si>
    <t>営　業　利　益</t>
  </si>
  <si>
    <t>営業外収益</t>
  </si>
  <si>
    <t>営業外損失</t>
  </si>
  <si>
    <t>うち支払利息</t>
  </si>
  <si>
    <t>経　常　利　益</t>
  </si>
  <si>
    <t>接待交際費</t>
  </si>
  <si>
    <t>旅費交通費</t>
  </si>
  <si>
    <t>作成日</t>
  </si>
  <si>
    <t>（業種）</t>
  </si>
  <si>
    <t>（単位 百万円）</t>
  </si>
  <si>
    <t xml:space="preserve">  年   月</t>
  </si>
  <si>
    <t>売上高</t>
  </si>
  <si>
    <t>仕入・外注費</t>
  </si>
  <si>
    <t xml:space="preserve">前期繰越現金・当座預金 </t>
  </si>
  <si>
    <t>（Ａ）</t>
  </si>
  <si>
    <t>現金売上</t>
  </si>
  <si>
    <t>売掛金現金回収</t>
  </si>
  <si>
    <t>収</t>
  </si>
  <si>
    <t>手形割引</t>
  </si>
  <si>
    <t>入</t>
  </si>
  <si>
    <t>その他収入</t>
  </si>
  <si>
    <t xml:space="preserve">収入合計 </t>
  </si>
  <si>
    <t>（Ｂ）</t>
  </si>
  <si>
    <t>現金仕入</t>
  </si>
  <si>
    <t>買掛金現金支払</t>
  </si>
  <si>
    <t>支</t>
  </si>
  <si>
    <t>出</t>
  </si>
  <si>
    <t>その他経費</t>
  </si>
  <si>
    <t xml:space="preserve">支出合計 </t>
  </si>
  <si>
    <t>（Ｃ）</t>
  </si>
  <si>
    <t>差引過不足</t>
  </si>
  <si>
    <t>（Ｄ＝Ｂ－Ｃ）</t>
  </si>
  <si>
    <t>収入合計</t>
  </si>
  <si>
    <t>支出合計</t>
  </si>
  <si>
    <t>差引過不足</t>
  </si>
  <si>
    <t>長期借入金調達</t>
  </si>
  <si>
    <t>財</t>
  </si>
  <si>
    <t>短期借入金調達</t>
  </si>
  <si>
    <t>務</t>
  </si>
  <si>
    <t>長期借入金返済</t>
  </si>
  <si>
    <t>短期借入金返済</t>
  </si>
  <si>
    <t>翌月繰越現金・当座預金</t>
  </si>
  <si>
    <t xml:space="preserve"> </t>
  </si>
  <si>
    <t>売掛金</t>
  </si>
  <si>
    <t>受取手形</t>
  </si>
  <si>
    <t>残</t>
  </si>
  <si>
    <t>買掛金</t>
  </si>
  <si>
    <t>支払手形</t>
  </si>
  <si>
    <t>設備支手等営業外手形</t>
  </si>
  <si>
    <t>高</t>
  </si>
  <si>
    <t>短期借入金</t>
  </si>
  <si>
    <t>長期借入金</t>
  </si>
  <si>
    <t>割引手形</t>
  </si>
  <si>
    <t>資金繰り計画書（平成　　年　　月　～　平成　　年　　月）</t>
  </si>
  <si>
    <t>項　目</t>
  </si>
  <si>
    <t>期　首</t>
  </si>
  <si>
    <t>手形入金</t>
  </si>
  <si>
    <t>資産売却等</t>
  </si>
  <si>
    <t>合　計</t>
  </si>
  <si>
    <t>収入</t>
  </si>
  <si>
    <t>支出</t>
  </si>
  <si>
    <t>人件費</t>
  </si>
  <si>
    <t>支払利息・割引料</t>
  </si>
  <si>
    <t>支払手形決済</t>
  </si>
  <si>
    <t>設備購入等支払手形決済</t>
  </si>
  <si>
    <t>経常・経常外収支</t>
  </si>
  <si>
    <t>（E）</t>
  </si>
  <si>
    <t>（F）</t>
  </si>
  <si>
    <t>（G＝E－F）</t>
  </si>
  <si>
    <t>（Ａ＋Ｄ＋Ｇ）</t>
  </si>
  <si>
    <t>定期預金取崩</t>
  </si>
  <si>
    <t>定期性預金預入</t>
  </si>
  <si>
    <t>（単位 千円）</t>
  </si>
  <si>
    <t>資金繰り計画書（１２ヵ月）</t>
  </si>
  <si>
    <t>売上原価（製造原価）</t>
  </si>
  <si>
    <t>お借入先の名称</t>
  </si>
  <si>
    <t>現在の残高</t>
  </si>
  <si>
    <t>毎月の返済額</t>
  </si>
  <si>
    <t>保証人・担保の有無</t>
  </si>
  <si>
    <t>創業年月</t>
  </si>
  <si>
    <t>第１期</t>
  </si>
  <si>
    <t>第２期</t>
  </si>
  <si>
    <t>第３期</t>
  </si>
  <si>
    <t>第４期</t>
  </si>
  <si>
    <t>第５期</t>
  </si>
  <si>
    <t>借入金残高</t>
  </si>
  <si>
    <t>短期・長期</t>
  </si>
  <si>
    <t>（単位：千円）</t>
  </si>
  <si>
    <t>（単位：千円）</t>
  </si>
  <si>
    <t>備考</t>
  </si>
  <si>
    <t>定期預金預入</t>
  </si>
  <si>
    <t>販売費・一般管理費</t>
  </si>
  <si>
    <t>　　　</t>
  </si>
  <si>
    <t>借入金残高＝短期借入金＋長期借入金</t>
  </si>
  <si>
    <t>事業内容</t>
  </si>
  <si>
    <t>後継者（続柄）</t>
  </si>
  <si>
    <t>売　上　高
（増加・維持策）</t>
  </si>
  <si>
    <t>目標期限</t>
  </si>
  <si>
    <t>資産・負債
（資産売却・借入圧縮策）</t>
  </si>
  <si>
    <t>前期</t>
  </si>
  <si>
    <t>前々期</t>
  </si>
  <si>
    <t>印</t>
  </si>
  <si>
    <t>（注）</t>
  </si>
  <si>
    <r>
      <t xml:space="preserve">弱　み
</t>
    </r>
    <r>
      <rPr>
        <sz val="9"/>
        <rFont val="ＭＳ Ｐゴシック"/>
        <family val="3"/>
      </rPr>
      <t>（悪化要因）</t>
    </r>
  </si>
  <si>
    <r>
      <t xml:space="preserve">強　み
</t>
    </r>
    <r>
      <rPr>
        <sz val="10"/>
        <rFont val="ＭＳ Ｐゴシック"/>
        <family val="3"/>
      </rPr>
      <t>（優位性）</t>
    </r>
  </si>
  <si>
    <t>【収支計画】</t>
  </si>
  <si>
    <t>【事業概況等】</t>
  </si>
  <si>
    <t>合計</t>
  </si>
  <si>
    <t>実績及び計画</t>
  </si>
  <si>
    <t>売上原価・経　費
（削減策）</t>
  </si>
  <si>
    <t>昭和１７年９月７日</t>
  </si>
  <si>
    <t>住　所
（連絡先）</t>
  </si>
  <si>
    <t>（取扱商品等）</t>
  </si>
  <si>
    <t>家電小売業</t>
  </si>
  <si>
    <t>経営改善に向けた
基本方針</t>
  </si>
  <si>
    <t>販売部門50％、修理部門50％</t>
  </si>
  <si>
    <t>地元一般客（リスト上の固定客300人）</t>
  </si>
  <si>
    <t>△△信用金庫</t>
  </si>
  <si>
    <t>長期</t>
  </si>
  <si>
    <t>保証協会付</t>
  </si>
  <si>
    <t>□□公庫</t>
  </si>
  <si>
    <t>運転資金</t>
  </si>
  <si>
    <r>
      <t xml:space="preserve">目標期限
</t>
    </r>
    <r>
      <rPr>
        <sz val="10"/>
        <color indexed="12"/>
        <rFont val="ＭＳ 明朝"/>
        <family val="1"/>
      </rPr>
      <t>①平成25年１月
②平成25年４月</t>
    </r>
  </si>
  <si>
    <t>H23／3</t>
  </si>
  <si>
    <t>H24／3</t>
  </si>
  <si>
    <t>H25／3</t>
  </si>
  <si>
    <t>H26／3</t>
  </si>
  <si>
    <t>H27／3</t>
  </si>
  <si>
    <t>H28／3</t>
  </si>
  <si>
    <t>H29／3</t>
  </si>
  <si>
    <r>
      <rPr>
        <sz val="10"/>
        <color indexed="12"/>
        <rFont val="ＭＳ 明朝"/>
        <family val="1"/>
      </rPr>
      <t>２</t>
    </r>
    <r>
      <rPr>
        <sz val="10"/>
        <rFont val="ＭＳ Ｐゴシック"/>
        <family val="3"/>
      </rPr>
      <t>人</t>
    </r>
    <r>
      <rPr>
        <sz val="10"/>
        <color indexed="12"/>
        <rFont val="ＭＳ Ｐゴシック"/>
        <family val="3"/>
      </rPr>
      <t>（妻、男性従業員１名）</t>
    </r>
    <r>
      <rPr>
        <sz val="10"/>
        <rFont val="ＭＳ Ｐゴシック"/>
        <family val="3"/>
      </rPr>
      <t xml:space="preserve">
（うち派遣社員</t>
    </r>
    <r>
      <rPr>
        <sz val="10"/>
        <color indexed="12"/>
        <rFont val="ＭＳ 明朝"/>
        <family val="1"/>
      </rPr>
      <t>０</t>
    </r>
    <r>
      <rPr>
        <sz val="10"/>
        <rFont val="ＭＳ Ｐゴシック"/>
        <family val="3"/>
      </rPr>
      <t>人、パート</t>
    </r>
    <r>
      <rPr>
        <sz val="10"/>
        <color indexed="12"/>
        <rFont val="ＭＳ 明朝"/>
        <family val="1"/>
      </rPr>
      <t>０</t>
    </r>
    <r>
      <rPr>
        <sz val="10"/>
        <rFont val="ＭＳ Ｐゴシック"/>
        <family val="3"/>
      </rPr>
      <t>人）</t>
    </r>
  </si>
  <si>
    <t>【借入明細表】　　　（平成24年6月30日時点）</t>
  </si>
  <si>
    <t>＠</t>
  </si>
  <si>
    <t>無保証</t>
  </si>
  <si>
    <t>簡易キャッシュフロー</t>
  </si>
  <si>
    <t>-</t>
  </si>
  <si>
    <t>短期</t>
  </si>
  <si>
    <t>半年後一括払</t>
  </si>
  <si>
    <t>××ファイナンス</t>
  </si>
  <si>
    <t>－</t>
  </si>
  <si>
    <t>会社名
又は
氏　名</t>
  </si>
  <si>
    <r>
      <t>代表名（個人の場合は氏名）
　　　　　　　　　　</t>
    </r>
    <r>
      <rPr>
        <sz val="11"/>
        <color indexed="12"/>
        <rFont val="ＭＳ 明朝"/>
        <family val="1"/>
      </rPr>
      <t>全国　連太郎</t>
    </r>
  </si>
  <si>
    <t>一部弁済後は返済額半額（26/3月予定）</t>
  </si>
  <si>
    <r>
      <t xml:space="preserve">目標期限
</t>
    </r>
    <r>
      <rPr>
        <sz val="10"/>
        <color indexed="12"/>
        <rFont val="ＭＳ Ｐゴシック"/>
        <family val="3"/>
      </rPr>
      <t xml:space="preserve">
</t>
    </r>
    <r>
      <rPr>
        <sz val="10"/>
        <color indexed="12"/>
        <rFont val="ＭＳ 明朝"/>
        <family val="1"/>
      </rPr>
      <t>①平成25年１月
②平成25年４月</t>
    </r>
  </si>
  <si>
    <t>①大手家電量販店とのフランチャイズ契約締結に伴い、利益率の高い修理部門の受注が増加。結果として原価率が改善。
②（長男の当社への就職はあるが、）勤務年数の長い従業員が退職することで相対的に経費削減。
⇒①により、原価率は＠３％ずつ改善</t>
  </si>
  <si>
    <r>
      <t>目標期限
①</t>
    </r>
    <r>
      <rPr>
        <sz val="10"/>
        <color indexed="12"/>
        <rFont val="ＭＳ 明朝"/>
        <family val="1"/>
      </rPr>
      <t>平成26年３月</t>
    </r>
  </si>
  <si>
    <t>経営改善への具体策</t>
  </si>
  <si>
    <t>現状の
問題点</t>
  </si>
  <si>
    <t>Pソニックコンシューマーマーケティング90％、
その他10％</t>
  </si>
  <si>
    <r>
      <t xml:space="preserve">（商品・技術・立地・経費等）
</t>
    </r>
    <r>
      <rPr>
        <sz val="9"/>
        <color indexed="12"/>
        <rFont val="ＭＳ 明朝"/>
        <family val="1"/>
      </rPr>
      <t>・業歴が長く、「街の電気屋さん」として認知度は高い。また、半径１㎞に競合店はない。
・家電購入者に親切・丁寧なアフターフォローを徹底したことにより、固定客を確保。
・高齢化地域であり、大型量販店までの移動手段がなく、当店での購入を選択する者も一定数存在。</t>
    </r>
  </si>
  <si>
    <r>
      <t xml:space="preserve">（商品・技術・立地・経費等）
</t>
    </r>
    <r>
      <rPr>
        <sz val="11"/>
        <color indexed="12"/>
        <rFont val="ＭＳ 明朝"/>
        <family val="1"/>
      </rPr>
      <t>・新規取引先の開拓に努めてこなかったことや近隣のロードサイドに大型家電量販店ができたことで、家電販売の売上が減少。
・家電の高度化に伴い、自社で販売対応できない商品が発生。</t>
    </r>
  </si>
  <si>
    <r>
      <t xml:space="preserve">（営業面）
</t>
    </r>
    <r>
      <rPr>
        <sz val="11"/>
        <color indexed="12"/>
        <rFont val="ＭＳ 明朝"/>
        <family val="1"/>
      </rPr>
      <t>・新規取引先がいない。新規取引先開拓のためのマンパワーがない。
・家電の高度化に対応できる人材がいない。</t>
    </r>
  </si>
  <si>
    <r>
      <t xml:space="preserve">（財務面）
</t>
    </r>
    <r>
      <rPr>
        <sz val="11"/>
        <color indexed="12"/>
        <rFont val="ＭＳ 明朝"/>
        <family val="1"/>
      </rPr>
      <t>・過去の店舗の大幅改修工事のための銀行借入返済が収益を圧迫</t>
    </r>
  </si>
  <si>
    <r>
      <t>（</t>
    </r>
    <r>
      <rPr>
        <sz val="10"/>
        <color indexed="8"/>
        <rFont val="ＭＳ Ｐゴシック"/>
        <family val="3"/>
      </rPr>
      <t>その他）</t>
    </r>
    <r>
      <rPr>
        <sz val="10"/>
        <color indexed="12"/>
        <rFont val="ＭＳ 明朝"/>
        <family val="1"/>
      </rPr>
      <t xml:space="preserve">
少子高齢化地域であり、販売部門の需要回復は見込めない。</t>
    </r>
  </si>
  <si>
    <t>①引き続き、親切・丁寧をモットーに固定客確保に努める。
②次の基本施策により、経常利益、キャッシュフローの改善を図る。
・利益率の高い修理部門の割合をアップ
・家電の高度化・取引先開拓に対応するための人材を確保
・借入金を圧縮し、返済負担を軽減</t>
  </si>
  <si>
    <t>①近々、大手家電量販店とアフターケアのフランチャイズ契約を結ぶ予定であり、修理部門の受注増が見込める。
②後継者である長男が来年度より当社に就職予定（修理部門の大幅受注増に対するマンパワーを確保。また、家電への知識が豊富で家電の高度化へも対応。）
⇒①及び②により、年間売上＠500千円増加見込み。</t>
  </si>
  <si>
    <t>減価償却費①</t>
  </si>
  <si>
    <t>減価償却①＋当期利益②</t>
  </si>
  <si>
    <t>簡易キャッシュフロー＝（減価償却費①＋当期利益②）－年間借入返済額</t>
  </si>
  <si>
    <t>当期利益②</t>
  </si>
  <si>
    <t>債務償還年数＝借入金残高÷（減価償却費①＋当期利益②）</t>
  </si>
  <si>
    <r>
      <rPr>
        <sz val="11"/>
        <rFont val="ＭＳ Ｐゴシック"/>
        <family val="3"/>
      </rPr>
      <t>会社名（個人の場合は屋号）</t>
    </r>
    <r>
      <rPr>
        <sz val="12"/>
        <rFont val="ＭＳ 明朝"/>
        <family val="1"/>
      </rPr>
      <t xml:space="preserve">
　　　　　　</t>
    </r>
    <r>
      <rPr>
        <sz val="11"/>
        <color indexed="12"/>
        <rFont val="ＭＳ 明朝"/>
        <family val="1"/>
      </rPr>
      <t>全国連電器</t>
    </r>
  </si>
  <si>
    <t>／</t>
  </si>
  <si>
    <t>【借入明細表】　　　（平成　　年　　月　　日時点）</t>
  </si>
  <si>
    <t xml:space="preserve">目標期限
</t>
  </si>
  <si>
    <r>
      <t xml:space="preserve">目標期限
</t>
    </r>
  </si>
  <si>
    <t xml:space="preserve">（財務面）
</t>
  </si>
  <si>
    <t xml:space="preserve">（営業面）
</t>
  </si>
  <si>
    <t xml:space="preserve">（商品・技術・立地・経費等）
</t>
  </si>
  <si>
    <t>　　　　　　　　　人
（うち派遣社員　人、パート　人）</t>
  </si>
  <si>
    <t>代表名（個人の場合は氏名）
　　　　　　　</t>
  </si>
  <si>
    <r>
      <rPr>
        <sz val="11"/>
        <color indexed="8"/>
        <rFont val="ＭＳ Ｐゴシック"/>
        <family val="3"/>
      </rPr>
      <t>会社名（個人の場合は屋号）</t>
    </r>
    <r>
      <rPr>
        <sz val="12"/>
        <color indexed="8"/>
        <rFont val="ＭＳ 明朝"/>
        <family val="1"/>
      </rPr>
      <t xml:space="preserve">
　　　　　</t>
    </r>
  </si>
  <si>
    <r>
      <t>〒　　　</t>
    </r>
    <r>
      <rPr>
        <sz val="10"/>
        <color indexed="8"/>
        <rFont val="ＭＳ 明朝"/>
        <family val="1"/>
      </rPr>
      <t>－
（　　　　　　　　　　　　　）</t>
    </r>
  </si>
  <si>
    <r>
      <t xml:space="preserve">強　み
</t>
    </r>
    <r>
      <rPr>
        <sz val="10"/>
        <color indexed="8"/>
        <rFont val="ＭＳ Ｐゴシック"/>
        <family val="3"/>
      </rPr>
      <t>（優位性）</t>
    </r>
  </si>
  <si>
    <r>
      <t xml:space="preserve">弱　み
</t>
    </r>
    <r>
      <rPr>
        <sz val="9"/>
        <color indexed="8"/>
        <rFont val="ＭＳ Ｐゴシック"/>
        <family val="3"/>
      </rPr>
      <t>（悪化要因）</t>
    </r>
  </si>
  <si>
    <r>
      <t xml:space="preserve">目標期限
</t>
    </r>
    <r>
      <rPr>
        <sz val="10"/>
        <color indexed="8"/>
        <rFont val="ＭＳ Ｐゴシック"/>
        <family val="3"/>
      </rPr>
      <t xml:space="preserve">
</t>
    </r>
  </si>
  <si>
    <t>（その他）</t>
  </si>
  <si>
    <t>１．趣旨
　　</t>
  </si>
  <si>
    <t xml:space="preserve">２．経営改善計画書について
</t>
  </si>
  <si>
    <t>　（１）定義</t>
  </si>
  <si>
    <t>　　　</t>
  </si>
  <si>
    <t>（２）金融機関における取扱い</t>
  </si>
  <si>
    <t xml:space="preserve">
</t>
  </si>
  <si>
    <t>（３）より詳細な経営改善計画書の作成例</t>
  </si>
  <si>
    <t xml:space="preserve">　現在、経営改善計画書については柔軟な取扱がなされて（返済方法変更後１年以内の事後提出などが可とされて）いますが、円滑化法期限終了後は、金融機関が独自の判断で取扱いを厳格化してくる可能性があります。
</t>
  </si>
  <si>
    <t>別紙２</t>
  </si>
  <si>
    <r>
      <t>　</t>
    </r>
    <r>
      <rPr>
        <u val="single"/>
        <sz val="14"/>
        <rFont val="ＭＳ Ｐゴシック"/>
        <family val="3"/>
      </rPr>
      <t>経営改善計画書に明確な定義はありません。また、経営改善計画の妥当性の判断は金融機関ごと、企業の状況等によって異なります</t>
    </r>
    <r>
      <rPr>
        <sz val="14"/>
        <rFont val="ＭＳ Ｐゴシック"/>
        <family val="3"/>
      </rPr>
      <t xml:space="preserve">。ただし、一般的には、次のような要素を含んだものが経営改善計画と呼ばれているようです。
なお、計画策定において重要なのは、見た目よりも「実現可能性が高く」、「抜本的な経営再建計画」（いわゆる「実抜計画））になっていることです。
①現状分析：事業概況、経営悪化要因の分析
②基本方針：今後の経営方針
③改善具体策：売上増加や経費削減の具体的な計画
④数値目標：今後３～５年程度の収支計画等
</t>
    </r>
  </si>
  <si>
    <t xml:space="preserve">　事業者の方から資金繰り相談を受けた際の支援ツールとして、経営改善計画書のひな形を作成いたしました。
　小規模事業者の方にも積極的に作成に取り組んでいただけるよう、金融機関の意見等を踏まえつつも、極めて簡易なもの（Ａ３版１枚）としております。
　問題点の洗い出しや金融機関との返済方法の変更交渉における基礎資料として使用するなど適宜ご活用ください。
</t>
  </si>
  <si>
    <r>
      <t xml:space="preserve">　日本政策金融公庫（中小企業事業）のホームページ上において、より詳細な（比較的規模の大きな中小企業向け）の経営改善計画書を公表しております。適宜ご活用ください。
</t>
    </r>
    <r>
      <rPr>
        <sz val="12"/>
        <rFont val="ＭＳ Ｐゴシック"/>
        <family val="3"/>
      </rPr>
      <t>（日本公庫ホームページ）</t>
    </r>
    <r>
      <rPr>
        <sz val="14"/>
        <rFont val="ＭＳ Ｐゴシック"/>
        <family val="3"/>
      </rPr>
      <t xml:space="preserve">
</t>
    </r>
  </si>
  <si>
    <t>全国　優太　（長男）　　</t>
  </si>
  <si>
    <r>
      <rPr>
        <sz val="10"/>
        <rFont val="ＭＳ Ｐゴシック"/>
        <family val="3"/>
      </rPr>
      <t>〒</t>
    </r>
    <r>
      <rPr>
        <sz val="10"/>
        <color indexed="12"/>
        <rFont val="ＭＳ Ｐゴシック"/>
        <family val="3"/>
      </rPr>
      <t>ＸＸＸ</t>
    </r>
    <r>
      <rPr>
        <sz val="10"/>
        <rFont val="ＭＳ 明朝"/>
        <family val="1"/>
      </rPr>
      <t>－</t>
    </r>
    <r>
      <rPr>
        <sz val="10"/>
        <color indexed="12"/>
        <rFont val="ＭＳ 明朝"/>
        <family val="1"/>
      </rPr>
      <t xml:space="preserve">０００６
○○県△△町１－７－１　北館ビル
</t>
    </r>
    <r>
      <rPr>
        <sz val="10"/>
        <rFont val="ＭＳ 明朝"/>
        <family val="1"/>
      </rPr>
      <t>（</t>
    </r>
    <r>
      <rPr>
        <sz val="10"/>
        <color indexed="12"/>
        <rFont val="ＭＳ 明朝"/>
        <family val="1"/>
      </rPr>
      <t>電話：ＸＸＸＸ－ＸＸ－００８５</t>
    </r>
    <r>
      <rPr>
        <sz val="10"/>
        <rFont val="ＭＳ 明朝"/>
        <family val="1"/>
      </rPr>
      <t>）</t>
    </r>
  </si>
  <si>
    <t>年間借入返済額</t>
  </si>
  <si>
    <t>①満期を迎える定期預金があり、□□公庫を一括弁済するとともに、△△信用金庫の借入金を一部弁済。毎月の返済金を減額（＠100千円→＠50千円）
⇒①により、年間の簡易キャッシュフロー：＠88千円×12ヵ月＝年1,056千円改善（H26/３月期）</t>
  </si>
  <si>
    <r>
      <t>令和</t>
    </r>
    <r>
      <rPr>
        <sz val="11"/>
        <color indexed="12"/>
        <rFont val="ＭＳ Ｐゴシック"/>
        <family val="3"/>
      </rPr>
      <t>　　</t>
    </r>
    <r>
      <rPr>
        <sz val="11"/>
        <rFont val="ＭＳ Ｐゴシック"/>
        <family val="3"/>
      </rPr>
      <t>年　　月　　日</t>
    </r>
  </si>
  <si>
    <r>
      <rPr>
        <sz val="11"/>
        <color indexed="12"/>
        <rFont val="ＭＳ Ｐゴシック"/>
        <family val="3"/>
      </rPr>
      <t>令和ＸＸ</t>
    </r>
    <r>
      <rPr>
        <sz val="11"/>
        <rFont val="ＭＳ Ｐゴシック"/>
        <family val="3"/>
      </rPr>
      <t>年</t>
    </r>
    <r>
      <rPr>
        <sz val="11"/>
        <color indexed="12"/>
        <rFont val="ＭＳ Ｐゴシック"/>
        <family val="3"/>
      </rPr>
      <t>ＸＸ</t>
    </r>
    <r>
      <rPr>
        <sz val="11"/>
        <rFont val="ＭＳ Ｐゴシック"/>
        <family val="3"/>
      </rPr>
      <t>月</t>
    </r>
    <r>
      <rPr>
        <sz val="11"/>
        <color indexed="12"/>
        <rFont val="ＭＳ Ｐゴシック"/>
        <family val="3"/>
      </rPr>
      <t>ＸＸ</t>
    </r>
    <r>
      <rPr>
        <sz val="11"/>
        <rFont val="ＭＳ Ｐゴシック"/>
        <family val="3"/>
      </rPr>
      <t>日</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</si>
</sst>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 numFmtId="178" formatCode="#,##0.0;[Red]\-#,##0.0"/>
    <numFmt numFmtId="179" formatCode="#,##0.0"/>
    <numFmt numFmtId="180" formatCode="0_ "/>
    <numFmt numFmtId="181" formatCode="&quot;Yes&quot;;&quot;Yes&quot;;&quot;No&quot;"/>
    <numFmt numFmtId="182" formatCode="&quot;True&quot;;&quot;True&quot;;&quot;False&quot;"/>
    <numFmt numFmtId="183" formatCode="&quot;On&quot;;&quot;On&quot;;&quot;Off&quot;"/>
    <numFmt numFmtId="184" formatCode="[$€-2]\ #,##0.00_);[Red]\([$€-2]\ #,##0.00\)"/>
    <numFmt numFmtId="185" formatCode="[$]ggge&quot;年&quot;m&quot;月&quot;d&quot;日&quot;;@"/>
    <numFmt numFmtId="186" formatCode="[$-411]gge&quot;年&quot;m&quot;月&quot;d&quot;日&quot;;@"/>
    <numFmt numFmtId="187" formatCode="[$]gge&quot;年&quot;m&quot;月&quot;d&quot;日&quot;;@"/>
  </numFmts>
  <fonts count="106">
    <font>
      <sz val="11"/>
      <name val="ＭＳ Ｐゴシック"/>
      <family val="3"/>
    </font>
    <font>
      <sz val="6"/>
      <name val="ＭＳ Ｐゴシック"/>
      <family val="3"/>
    </font>
    <font>
      <sz val="11"/>
      <name val="HG丸ｺﾞｼｯｸM-PRO"/>
      <family val="3"/>
    </font>
    <font>
      <b/>
      <sz val="18"/>
      <name val="HG丸ｺﾞｼｯｸM-PRO"/>
      <family val="3"/>
    </font>
    <font>
      <b/>
      <sz val="16"/>
      <name val="HG丸ｺﾞｼｯｸM-PRO"/>
      <family val="3"/>
    </font>
    <font>
      <sz val="10"/>
      <name val="ＭＳ Ｐゴシック"/>
      <family val="3"/>
    </font>
    <font>
      <sz val="9"/>
      <name val="ＭＳ Ｐゴシック"/>
      <family val="3"/>
    </font>
    <font>
      <sz val="12"/>
      <name val="ＭＳ 明朝"/>
      <family val="1"/>
    </font>
    <font>
      <sz val="10"/>
      <name val="ＭＳ 明朝"/>
      <family val="1"/>
    </font>
    <font>
      <sz val="11"/>
      <color indexed="12"/>
      <name val="ＭＳ 明朝"/>
      <family val="1"/>
    </font>
    <font>
      <sz val="10"/>
      <color indexed="12"/>
      <name val="ＭＳ 明朝"/>
      <family val="1"/>
    </font>
    <font>
      <sz val="10"/>
      <color indexed="12"/>
      <name val="ＭＳ Ｐゴシック"/>
      <family val="3"/>
    </font>
    <font>
      <sz val="11"/>
      <name val="ＭＳ 明朝"/>
      <family val="1"/>
    </font>
    <font>
      <sz val="11"/>
      <color indexed="12"/>
      <name val="ＭＳ Ｐゴシック"/>
      <family val="3"/>
    </font>
    <font>
      <sz val="9"/>
      <color indexed="12"/>
      <name val="ＭＳ 明朝"/>
      <family val="1"/>
    </font>
    <font>
      <sz val="10"/>
      <color indexed="8"/>
      <name val="ＭＳ Ｐゴシック"/>
      <family val="3"/>
    </font>
    <font>
      <i/>
      <sz val="11"/>
      <name val="ＭＳ 明朝"/>
      <family val="1"/>
    </font>
    <font>
      <sz val="10"/>
      <color indexed="8"/>
      <name val="ＭＳ 明朝"/>
      <family val="1"/>
    </font>
    <font>
      <sz val="12"/>
      <color indexed="8"/>
      <name val="ＭＳ 明朝"/>
      <family val="1"/>
    </font>
    <font>
      <sz val="11"/>
      <color indexed="8"/>
      <name val="ＭＳ Ｐゴシック"/>
      <family val="3"/>
    </font>
    <font>
      <sz val="9"/>
      <color indexed="8"/>
      <name val="ＭＳ Ｐゴシック"/>
      <family val="3"/>
    </font>
    <font>
      <sz val="14"/>
      <name val="ＭＳ 明朝"/>
      <family val="1"/>
    </font>
    <font>
      <sz val="14"/>
      <name val="ＭＳ Ｐゴシック"/>
      <family val="3"/>
    </font>
    <font>
      <u val="single"/>
      <sz val="14"/>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26"/>
      <name val="ＭＳ Ｐゴシック"/>
      <family val="3"/>
    </font>
    <font>
      <b/>
      <sz val="24"/>
      <name val="ＭＳ Ｐゴシック"/>
      <family val="3"/>
    </font>
    <font>
      <b/>
      <sz val="16"/>
      <name val="ＭＳ Ｐゴシック"/>
      <family val="3"/>
    </font>
    <font>
      <b/>
      <sz val="18"/>
      <name val="ＭＳ Ｐゴシック"/>
      <family val="3"/>
    </font>
    <font>
      <sz val="11"/>
      <color indexed="8"/>
      <name val="ＭＳ 明朝"/>
      <family val="1"/>
    </font>
    <font>
      <i/>
      <sz val="11"/>
      <color indexed="8"/>
      <name val="ＭＳ 明朝"/>
      <family val="1"/>
    </font>
    <font>
      <sz val="9"/>
      <color indexed="8"/>
      <name val="ＭＳ 明朝"/>
      <family val="1"/>
    </font>
    <font>
      <sz val="8"/>
      <color indexed="8"/>
      <name val="ＭＳ 明朝"/>
      <family val="1"/>
    </font>
    <font>
      <i/>
      <sz val="11"/>
      <color indexed="12"/>
      <name val="ＭＳ 明朝"/>
      <family val="1"/>
    </font>
    <font>
      <i/>
      <sz val="11"/>
      <color indexed="10"/>
      <name val="ＭＳ 明朝"/>
      <family val="1"/>
    </font>
    <font>
      <sz val="8"/>
      <color indexed="12"/>
      <name val="ＭＳ 明朝"/>
      <family val="1"/>
    </font>
    <font>
      <sz val="11"/>
      <color indexed="10"/>
      <name val="ＭＳ 明朝"/>
      <family val="1"/>
    </font>
    <font>
      <sz val="28"/>
      <color indexed="8"/>
      <name val="ＭＳ ゴシック"/>
      <family val="3"/>
    </font>
    <font>
      <sz val="32"/>
      <color indexed="8"/>
      <name val="ＭＳ ゴシック"/>
      <family val="3"/>
    </font>
    <font>
      <sz val="28"/>
      <color indexed="8"/>
      <name val="ＭＳ Ｐゴシック"/>
      <family val="3"/>
    </font>
    <font>
      <sz val="12"/>
      <color indexed="10"/>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26"/>
      <name val="Calibri"/>
      <family val="3"/>
    </font>
    <font>
      <sz val="11"/>
      <name val="Calibri"/>
      <family val="3"/>
    </font>
    <font>
      <b/>
      <sz val="24"/>
      <name val="Calibri"/>
      <family val="3"/>
    </font>
    <font>
      <sz val="10"/>
      <name val="Calibri"/>
      <family val="3"/>
    </font>
    <font>
      <sz val="12"/>
      <name val="Calibri"/>
      <family val="3"/>
    </font>
    <font>
      <b/>
      <sz val="16"/>
      <name val="Calibri"/>
      <family val="3"/>
    </font>
    <font>
      <b/>
      <sz val="18"/>
      <name val="Calibri"/>
      <family val="3"/>
    </font>
    <font>
      <sz val="10"/>
      <color rgb="FF0000FF"/>
      <name val="ＭＳ 明朝"/>
      <family val="1"/>
    </font>
    <font>
      <sz val="10"/>
      <color theme="1"/>
      <name val="Calibri"/>
      <family val="3"/>
    </font>
    <font>
      <sz val="10"/>
      <color theme="1"/>
      <name val="ＭＳ 明朝"/>
      <family val="1"/>
    </font>
    <font>
      <sz val="14"/>
      <name val="Calibri"/>
      <family val="3"/>
    </font>
    <font>
      <sz val="11"/>
      <color theme="1"/>
      <name val="ＭＳ 明朝"/>
      <family val="1"/>
    </font>
    <font>
      <sz val="9"/>
      <color theme="1"/>
      <name val="ＭＳ 明朝"/>
      <family val="1"/>
    </font>
    <font>
      <sz val="9"/>
      <color theme="1"/>
      <name val="Calibri"/>
      <family val="3"/>
    </font>
    <font>
      <sz val="8"/>
      <color theme="1"/>
      <name val="ＭＳ 明朝"/>
      <family val="1"/>
    </font>
    <font>
      <i/>
      <sz val="11"/>
      <color theme="1"/>
      <name val="ＭＳ 明朝"/>
      <family val="1"/>
    </font>
    <font>
      <sz val="10"/>
      <color theme="1"/>
      <name val="ＭＳ Ｐゴシック"/>
      <family val="3"/>
    </font>
    <font>
      <sz val="12"/>
      <color theme="1"/>
      <name val="ＭＳ 明朝"/>
      <family val="1"/>
    </font>
    <font>
      <sz val="11"/>
      <color rgb="FFFF0000"/>
      <name val="ＭＳ 明朝"/>
      <family val="1"/>
    </font>
    <font>
      <i/>
      <sz val="11"/>
      <color rgb="FFFF0000"/>
      <name val="ＭＳ 明朝"/>
      <family val="1"/>
    </font>
    <font>
      <sz val="11"/>
      <color rgb="FF0000FF"/>
      <name val="ＭＳ 明朝"/>
      <family val="1"/>
    </font>
    <font>
      <sz val="9"/>
      <color rgb="FF0000FF"/>
      <name val="ＭＳ 明朝"/>
      <family val="1"/>
    </font>
    <font>
      <sz val="9"/>
      <name val="Calibri"/>
      <family val="3"/>
    </font>
    <font>
      <sz val="8"/>
      <color theme="10"/>
      <name val="ＭＳ 明朝"/>
      <family val="1"/>
    </font>
    <font>
      <sz val="8"/>
      <color rgb="FF0000FF"/>
      <name val="ＭＳ 明朝"/>
      <family val="1"/>
    </font>
    <font>
      <i/>
      <sz val="11"/>
      <color rgb="FF0000FF"/>
      <name val="ＭＳ 明朝"/>
      <family val="1"/>
    </font>
    <font>
      <sz val="10"/>
      <color rgb="FF0000FF"/>
      <name val="ＭＳ Ｐゴシック"/>
      <family val="3"/>
    </font>
    <font>
      <sz val="11"/>
      <color rgb="FF0000FF"/>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mediumGray">
        <bgColor indexed="22"/>
      </patternFill>
    </fill>
    <fill>
      <patternFill patternType="solid">
        <fgColor indexed="22"/>
        <bgColor indexed="64"/>
      </patternFill>
    </fill>
    <fill>
      <patternFill patternType="solid">
        <fgColor rgb="FFFFFF00"/>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medium"/>
      <right style="thin"/>
      <top>
        <color indexed="63"/>
      </top>
      <bottom style="medium"/>
    </border>
    <border>
      <left style="medium"/>
      <right style="thin"/>
      <top style="dotted"/>
      <bottom style="dotted"/>
    </border>
    <border>
      <left style="thin"/>
      <right style="thin"/>
      <top style="thin"/>
      <bottom>
        <color indexed="63"/>
      </bottom>
    </border>
    <border>
      <left>
        <color indexed="63"/>
      </left>
      <right style="medium"/>
      <top>
        <color indexed="63"/>
      </top>
      <bottom>
        <color indexed="63"/>
      </bottom>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color indexed="63"/>
      </bottom>
    </border>
    <border>
      <left>
        <color indexed="63"/>
      </left>
      <right style="medium"/>
      <top style="thin"/>
      <bottom style="thin"/>
    </border>
    <border>
      <left>
        <color indexed="63"/>
      </left>
      <right style="medium"/>
      <top style="medium"/>
      <bottom style="medium"/>
    </border>
    <border>
      <left>
        <color indexed="63"/>
      </left>
      <right style="medium"/>
      <top style="thin"/>
      <bottom>
        <color indexed="63"/>
      </bottom>
    </border>
    <border>
      <left>
        <color indexed="63"/>
      </left>
      <right style="medium"/>
      <top style="dotted"/>
      <bottom style="dotted"/>
    </border>
    <border>
      <left>
        <color indexed="63"/>
      </left>
      <right style="medium"/>
      <top>
        <color indexed="63"/>
      </top>
      <bottom style="thin"/>
    </border>
    <border>
      <left>
        <color indexed="63"/>
      </left>
      <right style="medium"/>
      <top>
        <color indexed="63"/>
      </top>
      <bottom style="medium"/>
    </border>
    <border>
      <left style="medium"/>
      <right>
        <color indexed="63"/>
      </right>
      <top style="medium"/>
      <bottom style="medium"/>
    </border>
    <border>
      <left style="medium"/>
      <right style="thin"/>
      <top style="medium"/>
      <bottom>
        <color indexed="63"/>
      </bottom>
    </border>
    <border>
      <left style="thin"/>
      <right style="thin"/>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color indexed="63"/>
      </top>
      <bottom style="thin"/>
    </border>
    <border diagonalDown="1">
      <left style="medium"/>
      <right style="medium"/>
      <top style="medium"/>
      <bottom style="medium"/>
      <diagonal style="thin"/>
    </border>
    <border>
      <left style="thin"/>
      <right style="thin"/>
      <top style="dotted"/>
      <bottom style="dotted"/>
    </border>
    <border>
      <left style="thin"/>
      <right style="thin"/>
      <top style="dotted"/>
      <bottom style="thin"/>
    </border>
    <border>
      <left style="thin"/>
      <right style="thin"/>
      <top style="dotted"/>
      <bottom>
        <color indexed="63"/>
      </bottom>
    </border>
    <border>
      <left style="thin"/>
      <right style="thin"/>
      <top style="thin"/>
      <bottom style="thin"/>
    </border>
    <border>
      <left style="thin"/>
      <right style="thin"/>
      <top style="thin"/>
      <bottom style="medium"/>
    </border>
    <border>
      <left style="medium"/>
      <right style="medium"/>
      <top style="thin"/>
      <bottom style="medium"/>
    </border>
    <border>
      <left style="thin"/>
      <right style="thin"/>
      <top>
        <color indexed="63"/>
      </top>
      <bottom style="dotted"/>
    </border>
    <border>
      <left style="medium"/>
      <right style="medium"/>
      <top>
        <color indexed="63"/>
      </top>
      <bottom style="thin"/>
    </border>
    <border>
      <left style="medium"/>
      <right style="medium"/>
      <top style="dotted"/>
      <bottom style="dotted"/>
    </border>
    <border>
      <left style="medium"/>
      <right style="medium"/>
      <top style="dotted"/>
      <bottom style="thin"/>
    </border>
    <border>
      <left style="medium"/>
      <right style="medium"/>
      <top style="thin"/>
      <bottom style="thin"/>
    </border>
    <border>
      <left style="medium"/>
      <right style="medium"/>
      <top style="dotted"/>
      <bottom>
        <color indexed="63"/>
      </bottom>
    </border>
    <border>
      <left style="medium"/>
      <right style="medium"/>
      <top style="medium"/>
      <bottom>
        <color indexed="63"/>
      </bottom>
    </border>
    <border>
      <left style="thin"/>
      <right style="medium"/>
      <top style="dotted"/>
      <bottom style="dotted"/>
    </border>
    <border>
      <left style="thin"/>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medium"/>
      <bottom style="thin"/>
    </border>
    <border>
      <left style="medium"/>
      <right style="medium"/>
      <top style="medium"/>
      <bottom style="thin"/>
    </border>
    <border>
      <left>
        <color indexed="63"/>
      </left>
      <right style="medium"/>
      <top style="thin"/>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thin"/>
      <bottom style="double"/>
    </border>
    <border>
      <left style="thin"/>
      <right style="thin"/>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double"/>
      <top style="thin"/>
      <bottom style="thin"/>
    </border>
    <border>
      <left style="hair"/>
      <right>
        <color indexed="63"/>
      </right>
      <top style="thin"/>
      <bottom style="thin"/>
    </border>
    <border>
      <left>
        <color indexed="63"/>
      </left>
      <right style="hair"/>
      <top style="thin"/>
      <bottom style="thin"/>
    </border>
    <border>
      <left style="double"/>
      <right style="thin"/>
      <top style="thin"/>
      <bottom style="thin"/>
    </border>
    <border>
      <left style="double"/>
      <right style="hair"/>
      <top style="thin"/>
      <bottom style="thin"/>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thin"/>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hair"/>
      <right style="double"/>
      <top style="hair"/>
      <bottom style="thin"/>
    </border>
    <border>
      <left style="double"/>
      <right style="hair"/>
      <top style="hair"/>
      <bottom style="thin"/>
    </border>
    <border>
      <left style="hair"/>
      <right style="double"/>
      <top style="thin"/>
      <bottom style="hair"/>
    </border>
    <border>
      <left style="double"/>
      <right style="hair"/>
      <top style="thin"/>
      <bottom style="hair"/>
    </border>
    <border>
      <left>
        <color indexed="63"/>
      </left>
      <right style="hair"/>
      <top style="hair"/>
      <bottom style="thin"/>
    </border>
    <border>
      <left style="thin"/>
      <right style="hair"/>
      <top style="hair"/>
      <bottom style="hair"/>
    </border>
    <border>
      <left style="hair"/>
      <right style="hair"/>
      <top style="hair"/>
      <bottom style="hair"/>
    </border>
    <border>
      <left style="hair"/>
      <right style="double"/>
      <top style="hair"/>
      <bottom style="hair"/>
    </border>
    <border>
      <left style="double"/>
      <right style="hair"/>
      <top style="hair"/>
      <bottom style="hair"/>
    </border>
    <border>
      <left style="hair"/>
      <right>
        <color indexed="63"/>
      </right>
      <top style="hair"/>
      <bottom style="hair"/>
    </border>
    <border>
      <left style="hair"/>
      <right style="thin"/>
      <top style="hair"/>
      <bottom style="hair"/>
    </border>
    <border>
      <left>
        <color indexed="63"/>
      </left>
      <right>
        <color indexed="63"/>
      </right>
      <top style="hair"/>
      <bottom style="hair"/>
    </border>
    <border>
      <left>
        <color indexed="63"/>
      </left>
      <right style="thin"/>
      <top style="hair"/>
      <bottom style="hair"/>
    </border>
    <border>
      <left style="thin"/>
      <right style="hair"/>
      <top style="thin"/>
      <bottom>
        <color indexed="63"/>
      </bottom>
    </border>
    <border>
      <left style="thin"/>
      <right style="hair"/>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style="double"/>
      <top>
        <color indexed="63"/>
      </top>
      <bottom style="thin"/>
    </border>
    <border>
      <left style="double"/>
      <right style="hair"/>
      <top>
        <color indexed="63"/>
      </top>
      <bottom style="thin"/>
    </border>
    <border>
      <left style="hair"/>
      <right style="hair"/>
      <top>
        <color indexed="63"/>
      </top>
      <bottom style="thin"/>
    </border>
    <border>
      <left style="thin"/>
      <right style="hair"/>
      <top>
        <color indexed="63"/>
      </top>
      <bottom style="thin"/>
    </border>
    <border>
      <left style="hair"/>
      <right>
        <color indexed="63"/>
      </right>
      <top>
        <color indexed="63"/>
      </top>
      <bottom style="thin"/>
    </border>
    <border>
      <left style="hair"/>
      <right style="thin"/>
      <top>
        <color indexed="63"/>
      </top>
      <bottom style="thin"/>
    </border>
    <border>
      <left>
        <color indexed="63"/>
      </left>
      <right style="double"/>
      <top style="thin"/>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style="thin"/>
      <right>
        <color indexed="63"/>
      </right>
      <top>
        <color indexed="63"/>
      </top>
      <bottom style="dotted"/>
    </border>
    <border>
      <left>
        <color indexed="63"/>
      </left>
      <right>
        <color indexed="63"/>
      </right>
      <top>
        <color indexed="63"/>
      </top>
      <bottom style="dotted"/>
    </border>
    <border>
      <left style="thin"/>
      <right>
        <color indexed="63"/>
      </right>
      <top style="dotted"/>
      <bottom style="dotted"/>
    </border>
    <border>
      <left>
        <color indexed="63"/>
      </left>
      <right>
        <color indexed="63"/>
      </right>
      <top style="dotted"/>
      <bottom style="dotted"/>
    </border>
    <border>
      <left style="thin"/>
      <right>
        <color indexed="63"/>
      </right>
      <top style="dotted"/>
      <bottom style="thin"/>
    </border>
    <border>
      <left>
        <color indexed="63"/>
      </left>
      <right>
        <color indexed="63"/>
      </right>
      <top style="dotted"/>
      <bottom style="thin"/>
    </border>
    <border>
      <left style="thin"/>
      <right>
        <color indexed="63"/>
      </right>
      <top style="thin"/>
      <bottom style="dotted"/>
    </border>
    <border>
      <left>
        <color indexed="63"/>
      </left>
      <right>
        <color indexed="63"/>
      </right>
      <top style="thin"/>
      <bottom style="dotted"/>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thin"/>
      <bottom style="medium"/>
    </border>
    <border>
      <left style="medium"/>
      <right>
        <color indexed="63"/>
      </right>
      <top style="dotted"/>
      <bottom style="dotted"/>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color indexed="63"/>
      </bottom>
    </border>
    <border>
      <left style="thin"/>
      <right>
        <color indexed="63"/>
      </right>
      <top style="medium"/>
      <bottom style="dotted"/>
    </border>
    <border>
      <left>
        <color indexed="63"/>
      </left>
      <right>
        <color indexed="63"/>
      </right>
      <top style="medium"/>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76" fillId="0" borderId="0" applyNumberFormat="0" applyFill="0" applyBorder="0" applyAlignment="0" applyProtection="0"/>
    <xf numFmtId="0" fontId="77" fillId="32" borderId="0" applyNumberFormat="0" applyBorder="0" applyAlignment="0" applyProtection="0"/>
  </cellStyleXfs>
  <cellXfs count="1024">
    <xf numFmtId="0" fontId="0" fillId="0" borderId="0" xfId="0" applyAlignment="1">
      <alignment/>
    </xf>
    <xf numFmtId="38" fontId="2" fillId="0" borderId="0" xfId="51" applyFont="1" applyAlignment="1">
      <alignment horizontal="centerContinuous"/>
    </xf>
    <xf numFmtId="38" fontId="2" fillId="0" borderId="0" xfId="51" applyFont="1" applyAlignment="1">
      <alignment/>
    </xf>
    <xf numFmtId="38" fontId="2" fillId="33" borderId="10" xfId="51" applyFont="1" applyFill="1" applyBorder="1" applyAlignment="1" applyProtection="1">
      <alignment/>
      <protection/>
    </xf>
    <xf numFmtId="38" fontId="2" fillId="33" borderId="10" xfId="51" applyFont="1" applyFill="1" applyBorder="1" applyAlignment="1" applyProtection="1" quotePrefix="1">
      <alignment/>
      <protection/>
    </xf>
    <xf numFmtId="38" fontId="2" fillId="33" borderId="11" xfId="51" applyFont="1" applyFill="1" applyBorder="1" applyAlignment="1" applyProtection="1">
      <alignment/>
      <protection/>
    </xf>
    <xf numFmtId="178" fontId="2" fillId="0" borderId="11" xfId="51" applyNumberFormat="1" applyFont="1" applyFill="1" applyBorder="1" applyAlignment="1" applyProtection="1">
      <alignment/>
      <protection locked="0"/>
    </xf>
    <xf numFmtId="179" fontId="2" fillId="0" borderId="10" xfId="51" applyNumberFormat="1" applyFont="1" applyBorder="1" applyAlignment="1" applyProtection="1">
      <alignment/>
      <protection locked="0"/>
    </xf>
    <xf numFmtId="179" fontId="2" fillId="0" borderId="12" xfId="51" applyNumberFormat="1" applyFont="1" applyBorder="1" applyAlignment="1" applyProtection="1">
      <alignment/>
      <protection locked="0"/>
    </xf>
    <xf numFmtId="179" fontId="2" fillId="0" borderId="11" xfId="51" applyNumberFormat="1" applyFont="1" applyBorder="1" applyAlignment="1" applyProtection="1">
      <alignment/>
      <protection locked="0"/>
    </xf>
    <xf numFmtId="38" fontId="2" fillId="0" borderId="13" xfId="51" applyFont="1" applyBorder="1" applyAlignment="1">
      <alignment horizontal="center" vertical="center"/>
    </xf>
    <xf numFmtId="38" fontId="2" fillId="0" borderId="14" xfId="51" applyFont="1" applyBorder="1" applyAlignment="1">
      <alignment horizontal="center" vertical="center"/>
    </xf>
    <xf numFmtId="38" fontId="2" fillId="0" borderId="15" xfId="51" applyFont="1" applyBorder="1" applyAlignment="1">
      <alignment horizontal="center" vertical="center"/>
    </xf>
    <xf numFmtId="38" fontId="2" fillId="0" borderId="16" xfId="51" applyFont="1" applyBorder="1" applyAlignment="1">
      <alignment horizontal="center" vertical="center"/>
    </xf>
    <xf numFmtId="38" fontId="2" fillId="0" borderId="17" xfId="51" applyFont="1" applyBorder="1" applyAlignment="1" applyProtection="1">
      <alignment horizontal="right" vertical="center"/>
      <protection locked="0"/>
    </xf>
    <xf numFmtId="38" fontId="2" fillId="0" borderId="18" xfId="51" applyFont="1" applyBorder="1" applyAlignment="1">
      <alignment horizontal="center" vertical="center"/>
    </xf>
    <xf numFmtId="38" fontId="2" fillId="0" borderId="19" xfId="51" applyFont="1" applyBorder="1" applyAlignment="1">
      <alignment vertical="center"/>
    </xf>
    <xf numFmtId="38" fontId="2" fillId="0" borderId="19" xfId="51" applyFont="1" applyBorder="1" applyAlignment="1">
      <alignment horizontal="center" vertical="center"/>
    </xf>
    <xf numFmtId="38" fontId="2" fillId="0" borderId="20" xfId="51" applyFont="1" applyBorder="1" applyAlignment="1">
      <alignment horizontal="center" vertical="center" shrinkToFit="1"/>
    </xf>
    <xf numFmtId="38" fontId="2" fillId="0" borderId="21" xfId="51" applyFont="1" applyBorder="1" applyAlignment="1">
      <alignment horizontal="center" vertical="center" shrinkToFit="1"/>
    </xf>
    <xf numFmtId="38" fontId="2" fillId="0" borderId="14" xfId="51" applyFont="1" applyBorder="1" applyAlignment="1">
      <alignment horizontal="center" vertical="center" shrinkToFit="1"/>
    </xf>
    <xf numFmtId="38" fontId="2" fillId="0" borderId="0" xfId="51" applyFont="1" applyAlignment="1">
      <alignment horizontal="center" vertical="center"/>
    </xf>
    <xf numFmtId="38" fontId="2" fillId="0" borderId="0" xfId="51" applyFont="1" applyAlignment="1">
      <alignment vertical="center"/>
    </xf>
    <xf numFmtId="38" fontId="2" fillId="0" borderId="22" xfId="51" applyFont="1" applyBorder="1" applyAlignment="1">
      <alignment vertical="center" shrinkToFit="1"/>
    </xf>
    <xf numFmtId="38" fontId="2" fillId="0" borderId="20" xfId="51" applyFont="1" applyBorder="1" applyAlignment="1">
      <alignment horizontal="distributed" vertical="center" shrinkToFit="1"/>
    </xf>
    <xf numFmtId="38" fontId="2" fillId="0" borderId="23" xfId="51" applyFont="1" applyBorder="1" applyAlignment="1">
      <alignment horizontal="distributed" vertical="center" shrinkToFit="1"/>
    </xf>
    <xf numFmtId="38" fontId="2" fillId="0" borderId="22" xfId="51" applyFont="1" applyBorder="1" applyAlignment="1">
      <alignment horizontal="center" vertical="center" shrinkToFit="1"/>
    </xf>
    <xf numFmtId="38" fontId="2" fillId="0" borderId="24" xfId="51" applyFont="1" applyBorder="1" applyAlignment="1">
      <alignment horizontal="center" vertical="center" shrinkToFit="1"/>
    </xf>
    <xf numFmtId="38" fontId="2" fillId="0" borderId="24" xfId="51" applyFont="1" applyBorder="1" applyAlignment="1" quotePrefix="1">
      <alignment horizontal="center" vertical="center" shrinkToFit="1"/>
    </xf>
    <xf numFmtId="38" fontId="2" fillId="34" borderId="14" xfId="51" applyFont="1" applyFill="1" applyBorder="1" applyAlignment="1">
      <alignment horizontal="center" vertical="center" shrinkToFit="1"/>
    </xf>
    <xf numFmtId="38" fontId="2" fillId="0" borderId="23" xfId="51" applyFont="1" applyBorder="1" applyAlignment="1">
      <alignment horizontal="center" vertical="center" shrinkToFit="1"/>
    </xf>
    <xf numFmtId="38" fontId="2" fillId="0" borderId="25" xfId="51" applyFont="1" applyBorder="1" applyAlignment="1">
      <alignment horizontal="center" vertical="center" shrinkToFit="1"/>
    </xf>
    <xf numFmtId="38" fontId="2" fillId="0" borderId="24" xfId="51" applyFont="1" applyBorder="1" applyAlignment="1">
      <alignment horizontal="center" vertical="center"/>
    </xf>
    <xf numFmtId="38" fontId="2" fillId="0" borderId="26" xfId="51" applyFont="1" applyBorder="1" applyAlignment="1">
      <alignment horizontal="center" vertical="center"/>
    </xf>
    <xf numFmtId="0" fontId="0" fillId="0" borderId="0" xfId="0" applyAlignment="1">
      <alignment vertical="center"/>
    </xf>
    <xf numFmtId="38" fontId="3" fillId="0" borderId="0" xfId="51" applyFont="1" applyAlignment="1">
      <alignment horizontal="centerContinuous" vertical="center"/>
    </xf>
    <xf numFmtId="38" fontId="2" fillId="0" borderId="0" xfId="51" applyFont="1" applyAlignment="1">
      <alignment horizontal="centerContinuous" vertical="center"/>
    </xf>
    <xf numFmtId="38" fontId="2" fillId="0" borderId="0" xfId="51" applyFont="1" applyAlignment="1" applyProtection="1">
      <alignment horizontal="centerContinuous" vertical="center"/>
      <protection locked="0"/>
    </xf>
    <xf numFmtId="38" fontId="2" fillId="0" borderId="27" xfId="51" applyFont="1" applyBorder="1" applyAlignment="1">
      <alignment vertical="center"/>
    </xf>
    <xf numFmtId="38" fontId="2" fillId="0" borderId="28" xfId="51" applyFont="1" applyBorder="1" applyAlignment="1">
      <alignment horizontal="center" vertical="center"/>
    </xf>
    <xf numFmtId="38" fontId="2" fillId="0" borderId="10" xfId="51" applyFont="1" applyBorder="1" applyAlignment="1">
      <alignment horizontal="center" vertical="center"/>
    </xf>
    <xf numFmtId="38" fontId="2" fillId="0" borderId="29" xfId="51" applyFont="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vertical="center"/>
    </xf>
    <xf numFmtId="38" fontId="2" fillId="0" borderId="30" xfId="51" applyFont="1" applyBorder="1" applyAlignment="1">
      <alignment horizontal="center" vertical="center"/>
    </xf>
    <xf numFmtId="38" fontId="2" fillId="0" borderId="31" xfId="51" applyFont="1" applyBorder="1" applyAlignment="1">
      <alignment horizontal="center" vertical="center"/>
    </xf>
    <xf numFmtId="176" fontId="2" fillId="0" borderId="32" xfId="51" applyNumberFormat="1" applyFont="1" applyFill="1" applyBorder="1" applyAlignment="1" applyProtection="1">
      <alignment vertical="center"/>
      <protection locked="0"/>
    </xf>
    <xf numFmtId="176" fontId="2" fillId="0" borderId="15" xfId="51" applyNumberFormat="1" applyFont="1" applyFill="1" applyBorder="1" applyAlignment="1" applyProtection="1">
      <alignment vertical="center"/>
      <protection locked="0"/>
    </xf>
    <xf numFmtId="176" fontId="2" fillId="0" borderId="33" xfId="51" applyNumberFormat="1" applyFont="1" applyBorder="1" applyAlignment="1">
      <alignment vertical="center"/>
    </xf>
    <xf numFmtId="176" fontId="2" fillId="0" borderId="34" xfId="51" applyNumberFormat="1" applyFont="1" applyFill="1" applyBorder="1" applyAlignment="1" applyProtection="1">
      <alignment vertical="center"/>
      <protection locked="0"/>
    </xf>
    <xf numFmtId="177" fontId="2" fillId="0" borderId="34" xfId="51" applyNumberFormat="1" applyFont="1" applyFill="1" applyBorder="1" applyAlignment="1" applyProtection="1">
      <alignment vertical="center"/>
      <protection locked="0"/>
    </xf>
    <xf numFmtId="177" fontId="2" fillId="0" borderId="34" xfId="51" applyNumberFormat="1" applyFont="1" applyFill="1" applyBorder="1" applyAlignment="1" applyProtection="1">
      <alignment horizontal="right" vertical="center"/>
      <protection locked="0"/>
    </xf>
    <xf numFmtId="176" fontId="2" fillId="0" borderId="35" xfId="51" applyNumberFormat="1" applyFont="1" applyFill="1" applyBorder="1" applyAlignment="1" applyProtection="1">
      <alignment vertical="center"/>
      <protection locked="0"/>
    </xf>
    <xf numFmtId="176" fontId="2" fillId="0" borderId="36" xfId="51" applyNumberFormat="1" applyFont="1" applyFill="1" applyBorder="1" applyAlignment="1" applyProtection="1">
      <alignment vertical="center"/>
      <protection locked="0"/>
    </xf>
    <xf numFmtId="176" fontId="2" fillId="0" borderId="37" xfId="51" applyNumberFormat="1" applyFont="1" applyFill="1" applyBorder="1" applyAlignment="1" applyProtection="1">
      <alignment vertical="center"/>
      <protection locked="0"/>
    </xf>
    <xf numFmtId="176" fontId="2" fillId="34" borderId="38" xfId="51" applyNumberFormat="1" applyFont="1" applyFill="1" applyBorder="1" applyAlignment="1">
      <alignment vertical="center"/>
    </xf>
    <xf numFmtId="176" fontId="2" fillId="34" borderId="39" xfId="51" applyNumberFormat="1" applyFont="1" applyFill="1" applyBorder="1" applyAlignment="1">
      <alignment vertical="center"/>
    </xf>
    <xf numFmtId="176" fontId="2" fillId="0" borderId="15" xfId="51" applyNumberFormat="1" applyFont="1" applyBorder="1" applyAlignment="1" applyProtection="1">
      <alignment vertical="center"/>
      <protection locked="0"/>
    </xf>
    <xf numFmtId="176" fontId="2" fillId="0" borderId="34" xfId="51" applyNumberFormat="1" applyFont="1" applyBorder="1" applyAlignment="1" applyProtection="1">
      <alignment vertical="center"/>
      <protection locked="0"/>
    </xf>
    <xf numFmtId="176" fontId="2" fillId="0" borderId="29" xfId="51" applyNumberFormat="1" applyFont="1" applyBorder="1" applyAlignment="1" applyProtection="1">
      <alignment vertical="center"/>
      <protection locked="0"/>
    </xf>
    <xf numFmtId="176" fontId="2" fillId="0" borderId="32" xfId="51" applyNumberFormat="1" applyFont="1" applyBorder="1" applyAlignment="1" applyProtection="1">
      <alignment vertical="center"/>
      <protection locked="0"/>
    </xf>
    <xf numFmtId="176" fontId="2" fillId="34" borderId="40" xfId="51" applyNumberFormat="1" applyFont="1" applyFill="1" applyBorder="1" applyAlignment="1" applyProtection="1">
      <alignment vertical="center"/>
      <protection locked="0"/>
    </xf>
    <xf numFmtId="176" fontId="2" fillId="33" borderId="30" xfId="51" applyNumberFormat="1" applyFont="1" applyFill="1" applyBorder="1" applyAlignment="1" applyProtection="1">
      <alignment vertical="center"/>
      <protection/>
    </xf>
    <xf numFmtId="176" fontId="2" fillId="33" borderId="31" xfId="51" applyNumberFormat="1" applyFont="1" applyFill="1" applyBorder="1" applyAlignment="1" applyProtection="1">
      <alignment vertical="center"/>
      <protection/>
    </xf>
    <xf numFmtId="176" fontId="2" fillId="35" borderId="17" xfId="51" applyNumberFormat="1" applyFont="1" applyFill="1" applyBorder="1" applyAlignment="1">
      <alignment vertical="center"/>
    </xf>
    <xf numFmtId="176" fontId="2" fillId="35" borderId="37" xfId="51" applyNumberFormat="1" applyFont="1" applyFill="1" applyBorder="1" applyAlignment="1">
      <alignment vertical="center"/>
    </xf>
    <xf numFmtId="176" fontId="2" fillId="35" borderId="41" xfId="51" applyNumberFormat="1" applyFont="1" applyFill="1" applyBorder="1" applyAlignment="1">
      <alignment vertical="center"/>
    </xf>
    <xf numFmtId="176" fontId="2" fillId="35" borderId="30" xfId="51" applyNumberFormat="1" applyFont="1" applyFill="1" applyBorder="1" applyAlignment="1">
      <alignment vertical="center"/>
    </xf>
    <xf numFmtId="176" fontId="2" fillId="35" borderId="42" xfId="51" applyNumberFormat="1" applyFont="1" applyFill="1" applyBorder="1" applyAlignment="1">
      <alignment vertical="center"/>
    </xf>
    <xf numFmtId="176" fontId="2" fillId="35" borderId="43" xfId="51" applyNumberFormat="1" applyFont="1" applyFill="1" applyBorder="1" applyAlignment="1">
      <alignment vertical="center"/>
    </xf>
    <xf numFmtId="176" fontId="2" fillId="35" borderId="44" xfId="51" applyNumberFormat="1" applyFont="1" applyFill="1" applyBorder="1" applyAlignment="1">
      <alignment vertical="center"/>
    </xf>
    <xf numFmtId="176" fontId="2" fillId="35" borderId="45" xfId="51" applyNumberFormat="1" applyFont="1" applyFill="1" applyBorder="1" applyAlignment="1">
      <alignment vertical="center"/>
    </xf>
    <xf numFmtId="176" fontId="2" fillId="35" borderId="15" xfId="51" applyNumberFormat="1" applyFont="1" applyFill="1" applyBorder="1" applyAlignment="1">
      <alignment vertical="center"/>
    </xf>
    <xf numFmtId="176" fontId="2" fillId="35" borderId="37" xfId="51" applyNumberFormat="1" applyFont="1" applyFill="1" applyBorder="1" applyAlignment="1" applyProtection="1">
      <alignment vertical="center"/>
      <protection locked="0"/>
    </xf>
    <xf numFmtId="176" fontId="2" fillId="35" borderId="46" xfId="51" applyNumberFormat="1" applyFont="1" applyFill="1" applyBorder="1" applyAlignment="1">
      <alignment vertical="center"/>
    </xf>
    <xf numFmtId="176" fontId="2" fillId="35" borderId="32" xfId="51" applyNumberFormat="1" applyFont="1" applyFill="1" applyBorder="1" applyAlignment="1" applyProtection="1">
      <alignment vertical="center"/>
      <protection locked="0"/>
    </xf>
    <xf numFmtId="176" fontId="2" fillId="35" borderId="34" xfId="51" applyNumberFormat="1" applyFont="1" applyFill="1" applyBorder="1" applyAlignment="1">
      <alignment vertical="center"/>
    </xf>
    <xf numFmtId="176" fontId="2" fillId="35" borderId="34" xfId="51" applyNumberFormat="1" applyFont="1" applyFill="1" applyBorder="1" applyAlignment="1" applyProtection="1">
      <alignment vertical="center"/>
      <protection locked="0"/>
    </xf>
    <xf numFmtId="176" fontId="2" fillId="35" borderId="47" xfId="51" applyNumberFormat="1" applyFont="1" applyFill="1" applyBorder="1" applyAlignment="1" applyProtection="1">
      <alignment vertical="center"/>
      <protection locked="0"/>
    </xf>
    <xf numFmtId="176" fontId="2" fillId="35" borderId="47" xfId="51" applyNumberFormat="1" applyFont="1" applyFill="1" applyBorder="1" applyAlignment="1">
      <alignment vertical="center"/>
    </xf>
    <xf numFmtId="176" fontId="2" fillId="35" borderId="48" xfId="51" applyNumberFormat="1" applyFont="1" applyFill="1" applyBorder="1" applyAlignment="1">
      <alignment vertical="center"/>
    </xf>
    <xf numFmtId="176" fontId="2" fillId="35" borderId="48" xfId="51" applyNumberFormat="1" applyFont="1" applyFill="1" applyBorder="1" applyAlignment="1">
      <alignment horizontal="center" vertical="center"/>
    </xf>
    <xf numFmtId="38" fontId="4" fillId="0" borderId="0" xfId="51" applyFont="1" applyAlignment="1" applyProtection="1">
      <alignment horizontal="left" vertical="center"/>
      <protection locked="0"/>
    </xf>
    <xf numFmtId="0" fontId="78" fillId="0" borderId="0" xfId="0" applyFont="1" applyAlignment="1">
      <alignment horizontal="center" vertical="center"/>
    </xf>
    <xf numFmtId="0" fontId="79" fillId="0" borderId="0" xfId="0" applyFont="1" applyAlignment="1">
      <alignment vertical="center"/>
    </xf>
    <xf numFmtId="0" fontId="79" fillId="0" borderId="0" xfId="0" applyFont="1" applyBorder="1" applyAlignment="1">
      <alignment vertical="center"/>
    </xf>
    <xf numFmtId="0" fontId="79" fillId="0" borderId="0" xfId="0" applyFont="1" applyAlignment="1">
      <alignment horizontal="right" vertical="center"/>
    </xf>
    <xf numFmtId="0" fontId="80" fillId="0" borderId="0" xfId="0" applyFont="1" applyAlignment="1">
      <alignment horizontal="center" vertical="center"/>
    </xf>
    <xf numFmtId="0" fontId="79" fillId="0" borderId="0" xfId="0" applyFont="1" applyBorder="1" applyAlignment="1">
      <alignment horizontal="center" vertical="center"/>
    </xf>
    <xf numFmtId="0" fontId="81" fillId="0" borderId="49" xfId="0" applyFont="1" applyBorder="1" applyAlignment="1">
      <alignment vertical="center"/>
    </xf>
    <xf numFmtId="0" fontId="79" fillId="0" borderId="50" xfId="0" applyFont="1" applyBorder="1" applyAlignment="1">
      <alignment vertical="center"/>
    </xf>
    <xf numFmtId="0" fontId="79" fillId="0" borderId="51" xfId="0" applyFont="1" applyBorder="1" applyAlignment="1">
      <alignment vertical="center"/>
    </xf>
    <xf numFmtId="0" fontId="81" fillId="0" borderId="52" xfId="0" applyFont="1" applyBorder="1" applyAlignment="1">
      <alignment vertical="center"/>
    </xf>
    <xf numFmtId="0" fontId="79" fillId="0" borderId="53" xfId="0" applyFont="1" applyBorder="1" applyAlignment="1">
      <alignment vertical="center"/>
    </xf>
    <xf numFmtId="0" fontId="81" fillId="0" borderId="0" xfId="0" applyFont="1" applyBorder="1" applyAlignment="1">
      <alignment horizontal="left" vertical="center"/>
    </xf>
    <xf numFmtId="0" fontId="79" fillId="0" borderId="54" xfId="0" applyFont="1" applyBorder="1" applyAlignment="1">
      <alignment vertical="center"/>
    </xf>
    <xf numFmtId="0" fontId="79" fillId="0" borderId="55" xfId="0" applyFont="1" applyBorder="1" applyAlignment="1">
      <alignment vertical="center"/>
    </xf>
    <xf numFmtId="0" fontId="79" fillId="0" borderId="0" xfId="0" applyFont="1" applyBorder="1" applyAlignment="1">
      <alignment horizontal="left" vertical="center"/>
    </xf>
    <xf numFmtId="0" fontId="79" fillId="18" borderId="56" xfId="0" applyFont="1" applyFill="1" applyBorder="1" applyAlignment="1">
      <alignment horizontal="center" vertical="center" textRotation="255"/>
    </xf>
    <xf numFmtId="0" fontId="79" fillId="0" borderId="56" xfId="0" applyFont="1" applyBorder="1" applyAlignment="1">
      <alignment vertical="center"/>
    </xf>
    <xf numFmtId="38" fontId="79" fillId="0" borderId="0" xfId="49" applyFont="1" applyBorder="1" applyAlignment="1">
      <alignment horizontal="left" vertical="center"/>
    </xf>
    <xf numFmtId="0" fontId="79" fillId="18" borderId="37" xfId="0" applyFont="1" applyFill="1" applyBorder="1" applyAlignment="1">
      <alignment vertical="center"/>
    </xf>
    <xf numFmtId="0" fontId="79" fillId="0" borderId="52" xfId="0" applyFont="1" applyBorder="1" applyAlignment="1">
      <alignment vertical="center"/>
    </xf>
    <xf numFmtId="0" fontId="79" fillId="0" borderId="50" xfId="0" applyFont="1" applyBorder="1" applyAlignment="1">
      <alignment vertical="top"/>
    </xf>
    <xf numFmtId="0" fontId="79" fillId="0" borderId="51" xfId="0" applyFont="1" applyBorder="1" applyAlignment="1">
      <alignment vertical="top"/>
    </xf>
    <xf numFmtId="0" fontId="79" fillId="0" borderId="0" xfId="0" applyFont="1" applyBorder="1" applyAlignment="1">
      <alignment vertical="top"/>
    </xf>
    <xf numFmtId="0" fontId="79" fillId="0" borderId="53" xfId="0" applyFont="1" applyBorder="1" applyAlignment="1">
      <alignment vertical="top"/>
    </xf>
    <xf numFmtId="0" fontId="79" fillId="0" borderId="54" xfId="0" applyFont="1" applyBorder="1" applyAlignment="1">
      <alignment vertical="top"/>
    </xf>
    <xf numFmtId="0" fontId="79" fillId="0" borderId="55" xfId="0" applyFont="1" applyBorder="1" applyAlignment="1">
      <alignment vertical="top"/>
    </xf>
    <xf numFmtId="0" fontId="79" fillId="0" borderId="0" xfId="0" applyFont="1" applyBorder="1" applyAlignment="1">
      <alignment horizontal="left" vertical="top" shrinkToFit="1"/>
    </xf>
    <xf numFmtId="0" fontId="79" fillId="0" borderId="0" xfId="0" applyFont="1" applyBorder="1" applyAlignment="1">
      <alignment horizontal="left" vertical="top"/>
    </xf>
    <xf numFmtId="0" fontId="79" fillId="0" borderId="0" xfId="0" applyFont="1" applyAlignment="1">
      <alignment vertical="top"/>
    </xf>
    <xf numFmtId="0" fontId="82" fillId="0" borderId="0" xfId="0" applyFont="1" applyAlignment="1">
      <alignment vertical="center"/>
    </xf>
    <xf numFmtId="0" fontId="82" fillId="0" borderId="0" xfId="0" applyFont="1" applyAlignment="1">
      <alignment horizontal="left" vertical="center"/>
    </xf>
    <xf numFmtId="38" fontId="83" fillId="0" borderId="0" xfId="51" applyFont="1" applyAlignment="1" applyProtection="1">
      <alignment horizontal="left" vertical="center"/>
      <protection locked="0"/>
    </xf>
    <xf numFmtId="38" fontId="84" fillId="0" borderId="0" xfId="51" applyFont="1" applyAlignment="1">
      <alignment horizontal="centerContinuous" vertical="center"/>
    </xf>
    <xf numFmtId="38" fontId="79" fillId="0" borderId="0" xfId="51" applyFont="1" applyAlignment="1">
      <alignment horizontal="centerContinuous" vertical="center"/>
    </xf>
    <xf numFmtId="38" fontId="79" fillId="0" borderId="0" xfId="51" applyFont="1" applyAlignment="1">
      <alignment horizontal="center" vertical="center"/>
    </xf>
    <xf numFmtId="38" fontId="79" fillId="0" borderId="0" xfId="51" applyNumberFormat="1" applyFont="1" applyAlignment="1">
      <alignment horizontal="centerContinuous"/>
    </xf>
    <xf numFmtId="38" fontId="79" fillId="0" borderId="0" xfId="51" applyNumberFormat="1" applyFont="1" applyAlignment="1">
      <alignment horizontal="center" vertical="center"/>
    </xf>
    <xf numFmtId="0" fontId="79" fillId="0" borderId="0" xfId="0" applyFont="1" applyAlignment="1">
      <alignment/>
    </xf>
    <xf numFmtId="38" fontId="79" fillId="0" borderId="0" xfId="51" applyFont="1" applyAlignment="1" applyProtection="1">
      <alignment horizontal="centerContinuous" vertical="center"/>
      <protection locked="0"/>
    </xf>
    <xf numFmtId="38" fontId="79" fillId="0" borderId="0" xfId="51" applyFont="1" applyAlignment="1">
      <alignment vertical="center"/>
    </xf>
    <xf numFmtId="38" fontId="79" fillId="0" borderId="0" xfId="51" applyNumberFormat="1" applyFont="1" applyAlignment="1">
      <alignment/>
    </xf>
    <xf numFmtId="38" fontId="79" fillId="0" borderId="0" xfId="51" applyNumberFormat="1" applyFont="1" applyAlignment="1">
      <alignment vertical="center"/>
    </xf>
    <xf numFmtId="38" fontId="79" fillId="0" borderId="0" xfId="51" applyNumberFormat="1" applyFont="1" applyAlignment="1">
      <alignment horizontal="right" vertical="center"/>
    </xf>
    <xf numFmtId="38" fontId="79" fillId="0" borderId="27" xfId="51" applyFont="1" applyBorder="1" applyAlignment="1">
      <alignment vertical="center"/>
    </xf>
    <xf numFmtId="38" fontId="79" fillId="0" borderId="19" xfId="51" applyFont="1" applyBorder="1" applyAlignment="1">
      <alignment vertical="center"/>
    </xf>
    <xf numFmtId="38" fontId="79" fillId="0" borderId="19" xfId="51" applyFont="1" applyBorder="1" applyAlignment="1">
      <alignment horizontal="center" vertical="center"/>
    </xf>
    <xf numFmtId="38" fontId="79" fillId="0" borderId="22" xfId="51" applyFont="1" applyBorder="1" applyAlignment="1">
      <alignment vertical="center" shrinkToFit="1"/>
    </xf>
    <xf numFmtId="38" fontId="79" fillId="0" borderId="16" xfId="51" applyNumberFormat="1" applyFont="1" applyBorder="1" applyAlignment="1">
      <alignment horizontal="center" vertical="center"/>
    </xf>
    <xf numFmtId="49" fontId="79" fillId="0" borderId="17" xfId="51" applyNumberFormat="1" applyFont="1" applyBorder="1" applyAlignment="1" applyProtection="1">
      <alignment horizontal="right" vertical="center"/>
      <protection locked="0"/>
    </xf>
    <xf numFmtId="38" fontId="79" fillId="0" borderId="18" xfId="51" applyNumberFormat="1" applyFont="1" applyBorder="1" applyAlignment="1">
      <alignment horizontal="center" vertical="center"/>
    </xf>
    <xf numFmtId="38" fontId="79" fillId="0" borderId="20" xfId="51" applyFont="1" applyBorder="1" applyAlignment="1">
      <alignment horizontal="distributed" vertical="center" shrinkToFit="1"/>
    </xf>
    <xf numFmtId="38" fontId="79" fillId="33" borderId="28" xfId="51" applyNumberFormat="1" applyFont="1" applyFill="1" applyBorder="1" applyAlignment="1" applyProtection="1">
      <alignment/>
      <protection/>
    </xf>
    <xf numFmtId="38" fontId="79" fillId="0" borderId="57" xfId="51" applyNumberFormat="1" applyFont="1" applyFill="1" applyBorder="1" applyAlignment="1" applyProtection="1">
      <alignment vertical="center"/>
      <protection locked="0"/>
    </xf>
    <xf numFmtId="38" fontId="79" fillId="18" borderId="58" xfId="51" applyNumberFormat="1" applyFont="1" applyFill="1" applyBorder="1" applyAlignment="1">
      <alignment vertical="center"/>
    </xf>
    <xf numFmtId="38" fontId="79" fillId="0" borderId="59" xfId="51" applyFont="1" applyBorder="1" applyAlignment="1">
      <alignment horizontal="distributed" vertical="center" shrinkToFit="1"/>
    </xf>
    <xf numFmtId="38" fontId="79" fillId="33" borderId="11" xfId="51" applyNumberFormat="1" applyFont="1" applyFill="1" applyBorder="1" applyAlignment="1" applyProtection="1">
      <alignment/>
      <protection/>
    </xf>
    <xf numFmtId="38" fontId="79" fillId="0" borderId="48" xfId="51" applyNumberFormat="1" applyFont="1" applyFill="1" applyBorder="1" applyAlignment="1" applyProtection="1">
      <alignment vertical="center"/>
      <protection locked="0"/>
    </xf>
    <xf numFmtId="38" fontId="79" fillId="18" borderId="31" xfId="51" applyNumberFormat="1" applyFont="1" applyFill="1" applyBorder="1" applyAlignment="1">
      <alignment vertical="center"/>
    </xf>
    <xf numFmtId="38" fontId="79" fillId="0" borderId="19" xfId="51" applyFont="1" applyFill="1" applyBorder="1" applyAlignment="1">
      <alignment horizontal="distributed" vertical="center"/>
    </xf>
    <xf numFmtId="38" fontId="79" fillId="0" borderId="19" xfId="51" applyFont="1" applyFill="1" applyBorder="1" applyAlignment="1">
      <alignment horizontal="distributed" vertical="center" shrinkToFit="1"/>
    </xf>
    <xf numFmtId="38" fontId="79" fillId="0" borderId="19" xfId="51" applyNumberFormat="1" applyFont="1" applyFill="1" applyBorder="1" applyAlignment="1" applyProtection="1">
      <alignment/>
      <protection/>
    </xf>
    <xf numFmtId="38" fontId="79" fillId="0" borderId="19" xfId="51" applyNumberFormat="1" applyFont="1" applyFill="1" applyBorder="1" applyAlignment="1" applyProtection="1">
      <alignment vertical="center"/>
      <protection locked="0"/>
    </xf>
    <xf numFmtId="38" fontId="79" fillId="0" borderId="19" xfId="51" applyNumberFormat="1" applyFont="1" applyFill="1" applyBorder="1" applyAlignment="1">
      <alignment vertical="center"/>
    </xf>
    <xf numFmtId="38" fontId="79" fillId="0" borderId="22" xfId="51" applyFont="1" applyBorder="1" applyAlignment="1">
      <alignment horizontal="center" vertical="center" shrinkToFit="1"/>
    </xf>
    <xf numFmtId="38" fontId="79" fillId="18" borderId="17" xfId="51" applyNumberFormat="1" applyFont="1" applyFill="1" applyBorder="1" applyAlignment="1">
      <alignment vertical="center"/>
    </xf>
    <xf numFmtId="38" fontId="79" fillId="0" borderId="33" xfId="51" applyNumberFormat="1" applyFont="1" applyBorder="1" applyAlignment="1">
      <alignment vertical="center"/>
    </xf>
    <xf numFmtId="38" fontId="79" fillId="0" borderId="14" xfId="51" applyFont="1" applyBorder="1" applyAlignment="1">
      <alignment horizontal="center" vertical="center" shrinkToFit="1"/>
    </xf>
    <xf numFmtId="38" fontId="79" fillId="33" borderId="10" xfId="51" applyNumberFormat="1" applyFont="1" applyFill="1" applyBorder="1" applyAlignment="1" applyProtection="1">
      <alignment/>
      <protection/>
    </xf>
    <xf numFmtId="38" fontId="79" fillId="0" borderId="15" xfId="51" applyNumberFormat="1" applyFont="1" applyFill="1" applyBorder="1" applyAlignment="1" applyProtection="1">
      <alignment vertical="center"/>
      <protection locked="0"/>
    </xf>
    <xf numFmtId="38" fontId="79" fillId="18" borderId="30" xfId="51" applyNumberFormat="1" applyFont="1" applyFill="1" applyBorder="1" applyAlignment="1">
      <alignment vertical="center"/>
    </xf>
    <xf numFmtId="38" fontId="79" fillId="0" borderId="24" xfId="51" applyFont="1" applyBorder="1" applyAlignment="1">
      <alignment horizontal="center" vertical="center" shrinkToFit="1"/>
    </xf>
    <xf numFmtId="38" fontId="79" fillId="0" borderId="34" xfId="51" applyNumberFormat="1" applyFont="1" applyFill="1" applyBorder="1" applyAlignment="1" applyProtection="1">
      <alignment vertical="center"/>
      <protection locked="0"/>
    </xf>
    <xf numFmtId="38" fontId="79" fillId="18" borderId="42" xfId="51" applyNumberFormat="1" applyFont="1" applyFill="1" applyBorder="1" applyAlignment="1">
      <alignment vertical="center"/>
    </xf>
    <xf numFmtId="38" fontId="79" fillId="0" borderId="24" xfId="51" applyFont="1" applyBorder="1" applyAlignment="1" quotePrefix="1">
      <alignment horizontal="center" vertical="center" shrinkToFit="1"/>
    </xf>
    <xf numFmtId="38" fontId="79" fillId="33" borderId="10" xfId="51" applyNumberFormat="1" applyFont="1" applyFill="1" applyBorder="1" applyAlignment="1" applyProtection="1" quotePrefix="1">
      <alignment/>
      <protection/>
    </xf>
    <xf numFmtId="38" fontId="79" fillId="0" borderId="34" xfId="51" applyNumberFormat="1" applyFont="1" applyFill="1" applyBorder="1" applyAlignment="1" applyProtection="1">
      <alignment horizontal="right" vertical="center"/>
      <protection locked="0"/>
    </xf>
    <xf numFmtId="38" fontId="79" fillId="0" borderId="35" xfId="51" applyNumberFormat="1" applyFont="1" applyFill="1" applyBorder="1" applyAlignment="1" applyProtection="1">
      <alignment vertical="center"/>
      <protection locked="0"/>
    </xf>
    <xf numFmtId="38" fontId="79" fillId="18" borderId="43" xfId="51" applyNumberFormat="1" applyFont="1" applyFill="1" applyBorder="1" applyAlignment="1">
      <alignment vertical="center"/>
    </xf>
    <xf numFmtId="38" fontId="79" fillId="0" borderId="21" xfId="51" applyFont="1" applyBorder="1" applyAlignment="1">
      <alignment horizontal="center" vertical="center" shrinkToFit="1"/>
    </xf>
    <xf numFmtId="38" fontId="79" fillId="18" borderId="37" xfId="51" applyNumberFormat="1" applyFont="1" applyFill="1" applyBorder="1" applyAlignment="1">
      <alignment vertical="center"/>
    </xf>
    <xf numFmtId="38" fontId="79" fillId="18" borderId="44" xfId="51" applyNumberFormat="1" applyFont="1" applyFill="1" applyBorder="1" applyAlignment="1">
      <alignment vertical="center"/>
    </xf>
    <xf numFmtId="38" fontId="79" fillId="0" borderId="36" xfId="51" applyNumberFormat="1" applyFont="1" applyFill="1" applyBorder="1" applyAlignment="1" applyProtection="1">
      <alignment vertical="center"/>
      <protection locked="0"/>
    </xf>
    <xf numFmtId="38" fontId="79" fillId="18" borderId="45" xfId="51" applyNumberFormat="1" applyFont="1" applyFill="1" applyBorder="1" applyAlignment="1">
      <alignment vertical="center"/>
    </xf>
    <xf numFmtId="38" fontId="79" fillId="0" borderId="37" xfId="51" applyNumberFormat="1" applyFont="1" applyFill="1" applyBorder="1" applyAlignment="1" applyProtection="1">
      <alignment vertical="center"/>
      <protection locked="0"/>
    </xf>
    <xf numFmtId="38" fontId="79" fillId="18" borderId="15" xfId="51" applyNumberFormat="1" applyFont="1" applyFill="1" applyBorder="1" applyAlignment="1">
      <alignment vertical="center"/>
    </xf>
    <xf numFmtId="38" fontId="79" fillId="34" borderId="26" xfId="51" applyFont="1" applyFill="1" applyBorder="1" applyAlignment="1">
      <alignment horizontal="center" vertical="center" shrinkToFit="1"/>
    </xf>
    <xf numFmtId="38" fontId="79" fillId="34" borderId="38" xfId="51" applyNumberFormat="1" applyFont="1" applyFill="1" applyBorder="1" applyAlignment="1">
      <alignment vertical="center"/>
    </xf>
    <xf numFmtId="38" fontId="79" fillId="34" borderId="39" xfId="51" applyNumberFormat="1" applyFont="1" applyFill="1" applyBorder="1" applyAlignment="1">
      <alignment vertical="center"/>
    </xf>
    <xf numFmtId="38" fontId="79" fillId="0" borderId="10" xfId="51" applyFont="1" applyBorder="1" applyAlignment="1">
      <alignment horizontal="center" vertical="center"/>
    </xf>
    <xf numFmtId="38" fontId="79" fillId="0" borderId="15" xfId="51" applyFont="1" applyBorder="1" applyAlignment="1">
      <alignment horizontal="center" vertical="center"/>
    </xf>
    <xf numFmtId="38" fontId="79" fillId="0" borderId="29" xfId="51" applyNumberFormat="1" applyFont="1" applyBorder="1" applyAlignment="1" applyProtection="1">
      <alignment vertical="center"/>
      <protection locked="0"/>
    </xf>
    <xf numFmtId="38" fontId="79" fillId="18" borderId="46" xfId="51" applyNumberFormat="1" applyFont="1" applyFill="1" applyBorder="1" applyAlignment="1">
      <alignment vertical="center"/>
    </xf>
    <xf numFmtId="38" fontId="79" fillId="0" borderId="34" xfId="51" applyNumberFormat="1" applyFont="1" applyBorder="1" applyAlignment="1" applyProtection="1">
      <alignment vertical="center"/>
      <protection locked="0"/>
    </xf>
    <xf numFmtId="38" fontId="79" fillId="0" borderId="25" xfId="51" applyFont="1" applyBorder="1" applyAlignment="1">
      <alignment horizontal="center" vertical="center" shrinkToFit="1"/>
    </xf>
    <xf numFmtId="38" fontId="79" fillId="0" borderId="32" xfId="51" applyNumberFormat="1" applyFont="1" applyBorder="1" applyAlignment="1" applyProtection="1">
      <alignment vertical="center"/>
      <protection locked="0"/>
    </xf>
    <xf numFmtId="38" fontId="79" fillId="18" borderId="41" xfId="51" applyNumberFormat="1" applyFont="1" applyFill="1" applyBorder="1" applyAlignment="1">
      <alignment vertical="center"/>
    </xf>
    <xf numFmtId="38" fontId="79" fillId="18" borderId="37" xfId="51" applyNumberFormat="1" applyFont="1" applyFill="1" applyBorder="1" applyAlignment="1" applyProtection="1">
      <alignment vertical="center"/>
      <protection locked="0"/>
    </xf>
    <xf numFmtId="38" fontId="79" fillId="0" borderId="13" xfId="51" applyFont="1" applyBorder="1" applyAlignment="1">
      <alignment horizontal="center" vertical="center"/>
    </xf>
    <xf numFmtId="38" fontId="79" fillId="0" borderId="23" xfId="51" applyFont="1" applyBorder="1" applyAlignment="1">
      <alignment horizontal="center" vertical="center" shrinkToFit="1"/>
    </xf>
    <xf numFmtId="38" fontId="79" fillId="0" borderId="15" xfId="51" applyNumberFormat="1" applyFont="1" applyBorder="1" applyAlignment="1" applyProtection="1">
      <alignment vertical="center"/>
      <protection locked="0"/>
    </xf>
    <xf numFmtId="0" fontId="79" fillId="0" borderId="10" xfId="0" applyFont="1" applyBorder="1" applyAlignment="1">
      <alignment horizontal="center" vertical="center"/>
    </xf>
    <xf numFmtId="0" fontId="79" fillId="0" borderId="15" xfId="0" applyFont="1" applyBorder="1" applyAlignment="1">
      <alignment horizontal="center" vertical="center"/>
    </xf>
    <xf numFmtId="38" fontId="79" fillId="18" borderId="32" xfId="51" applyNumberFormat="1" applyFont="1" applyFill="1" applyBorder="1" applyAlignment="1" applyProtection="1">
      <alignment vertical="center"/>
      <protection locked="0"/>
    </xf>
    <xf numFmtId="0" fontId="79" fillId="0" borderId="10" xfId="0" applyFont="1" applyBorder="1" applyAlignment="1">
      <alignment vertical="center"/>
    </xf>
    <xf numFmtId="38" fontId="79" fillId="34" borderId="14" xfId="51" applyFont="1" applyFill="1" applyBorder="1" applyAlignment="1">
      <alignment horizontal="center" vertical="center" shrinkToFit="1"/>
    </xf>
    <xf numFmtId="38" fontId="79" fillId="34" borderId="40" xfId="51" applyNumberFormat="1" applyFont="1" applyFill="1" applyBorder="1" applyAlignment="1" applyProtection="1">
      <alignment vertical="center"/>
      <protection locked="0"/>
    </xf>
    <xf numFmtId="38" fontId="79" fillId="0" borderId="11" xfId="51" applyNumberFormat="1" applyFont="1" applyFill="1" applyBorder="1" applyAlignment="1" applyProtection="1">
      <alignment vertical="center"/>
      <protection locked="0"/>
    </xf>
    <xf numFmtId="38" fontId="79" fillId="33" borderId="30" xfId="51" applyNumberFormat="1" applyFont="1" applyFill="1" applyBorder="1" applyAlignment="1" applyProtection="1">
      <alignment vertical="center"/>
      <protection/>
    </xf>
    <xf numFmtId="38" fontId="79" fillId="0" borderId="30" xfId="51" applyFont="1" applyBorder="1" applyAlignment="1">
      <alignment horizontal="center" vertical="center"/>
    </xf>
    <xf numFmtId="38" fontId="79" fillId="0" borderId="14" xfId="51" applyFont="1" applyBorder="1" applyAlignment="1">
      <alignment horizontal="center" vertical="center"/>
    </xf>
    <xf numFmtId="38" fontId="79" fillId="0" borderId="10" xfId="51" applyNumberFormat="1" applyFont="1" applyBorder="1" applyAlignment="1" applyProtection="1">
      <alignment/>
      <protection locked="0"/>
    </xf>
    <xf numFmtId="38" fontId="79" fillId="35" borderId="15" xfId="51" applyNumberFormat="1" applyFont="1" applyFill="1" applyBorder="1" applyAlignment="1">
      <alignment vertical="center"/>
    </xf>
    <xf numFmtId="38" fontId="79" fillId="0" borderId="24" xfId="51" applyFont="1" applyBorder="1" applyAlignment="1">
      <alignment horizontal="center" vertical="center"/>
    </xf>
    <xf numFmtId="38" fontId="79" fillId="0" borderId="12" xfId="51" applyNumberFormat="1" applyFont="1" applyBorder="1" applyAlignment="1" applyProtection="1">
      <alignment/>
      <protection locked="0"/>
    </xf>
    <xf numFmtId="38" fontId="79" fillId="35" borderId="34" xfId="51" applyNumberFormat="1" applyFont="1" applyFill="1" applyBorder="1" applyAlignment="1">
      <alignment vertical="center"/>
    </xf>
    <xf numFmtId="38" fontId="79" fillId="35" borderId="34" xfId="51" applyNumberFormat="1" applyFont="1" applyFill="1" applyBorder="1" applyAlignment="1" applyProtection="1">
      <alignment vertical="center"/>
      <protection locked="0"/>
    </xf>
    <xf numFmtId="38" fontId="79" fillId="35" borderId="47" xfId="51" applyNumberFormat="1" applyFont="1" applyFill="1" applyBorder="1" applyAlignment="1" applyProtection="1">
      <alignment vertical="center"/>
      <protection locked="0"/>
    </xf>
    <xf numFmtId="38" fontId="79" fillId="35" borderId="47" xfId="51" applyNumberFormat="1" applyFont="1" applyFill="1" applyBorder="1" applyAlignment="1">
      <alignment vertical="center"/>
    </xf>
    <xf numFmtId="38" fontId="79" fillId="0" borderId="31" xfId="51" applyFont="1" applyBorder="1" applyAlignment="1">
      <alignment horizontal="center" vertical="center"/>
    </xf>
    <xf numFmtId="38" fontId="79" fillId="0" borderId="26" xfId="51" applyFont="1" applyBorder="1" applyAlignment="1">
      <alignment horizontal="center" vertical="center"/>
    </xf>
    <xf numFmtId="38" fontId="79" fillId="0" borderId="11" xfId="51" applyNumberFormat="1" applyFont="1" applyBorder="1" applyAlignment="1" applyProtection="1">
      <alignment/>
      <protection locked="0"/>
    </xf>
    <xf numFmtId="38" fontId="79" fillId="35" borderId="48" xfId="51" applyNumberFormat="1" applyFont="1" applyFill="1" applyBorder="1" applyAlignment="1">
      <alignment vertical="center"/>
    </xf>
    <xf numFmtId="38" fontId="79" fillId="33" borderId="31" xfId="51" applyNumberFormat="1" applyFont="1" applyFill="1" applyBorder="1" applyAlignment="1" applyProtection="1">
      <alignment vertical="center"/>
      <protection/>
    </xf>
    <xf numFmtId="38" fontId="79" fillId="0" borderId="0" xfId="0" applyNumberFormat="1" applyFont="1" applyAlignment="1">
      <alignment/>
    </xf>
    <xf numFmtId="38" fontId="79" fillId="0" borderId="0" xfId="0" applyNumberFormat="1" applyFont="1" applyAlignment="1">
      <alignment vertical="center"/>
    </xf>
    <xf numFmtId="0" fontId="79" fillId="0" borderId="0" xfId="0" applyFont="1" applyBorder="1" applyAlignment="1">
      <alignment horizontal="left" vertical="center"/>
    </xf>
    <xf numFmtId="0" fontId="85" fillId="0" borderId="52" xfId="0" applyFont="1" applyBorder="1" applyAlignment="1">
      <alignment vertical="center"/>
    </xf>
    <xf numFmtId="0" fontId="85" fillId="0" borderId="56" xfId="0" applyFont="1" applyBorder="1" applyAlignment="1">
      <alignment vertical="center"/>
    </xf>
    <xf numFmtId="0" fontId="79" fillId="0" borderId="0" xfId="0" applyFont="1" applyBorder="1" applyAlignment="1">
      <alignment horizontal="left" vertical="center"/>
    </xf>
    <xf numFmtId="0" fontId="79" fillId="0" borderId="0" xfId="0" applyFont="1" applyBorder="1" applyAlignment="1">
      <alignment horizontal="center" vertical="center"/>
    </xf>
    <xf numFmtId="0" fontId="79" fillId="0" borderId="0" xfId="0" applyFont="1" applyBorder="1" applyAlignment="1">
      <alignment horizontal="left" vertical="top"/>
    </xf>
    <xf numFmtId="0" fontId="79" fillId="0" borderId="0" xfId="0" applyFont="1" applyBorder="1" applyAlignment="1">
      <alignment horizontal="left" vertical="center"/>
    </xf>
    <xf numFmtId="0" fontId="0" fillId="0" borderId="0" xfId="0" applyFont="1" applyBorder="1" applyAlignment="1">
      <alignment horizontal="right" vertical="center"/>
    </xf>
    <xf numFmtId="0" fontId="59" fillId="0" borderId="50" xfId="0" applyFont="1" applyBorder="1" applyAlignment="1">
      <alignment vertical="top"/>
    </xf>
    <xf numFmtId="0" fontId="59" fillId="0" borderId="51" xfId="0" applyFont="1" applyBorder="1" applyAlignment="1">
      <alignment vertical="top"/>
    </xf>
    <xf numFmtId="0" fontId="59" fillId="0" borderId="0" xfId="0" applyFont="1" applyBorder="1" applyAlignment="1">
      <alignment vertical="top"/>
    </xf>
    <xf numFmtId="0" fontId="59" fillId="0" borderId="53" xfId="0" applyFont="1" applyBorder="1" applyAlignment="1">
      <alignment vertical="top"/>
    </xf>
    <xf numFmtId="0" fontId="59" fillId="0" borderId="54" xfId="0" applyFont="1" applyBorder="1" applyAlignment="1">
      <alignment vertical="top"/>
    </xf>
    <xf numFmtId="0" fontId="59" fillId="0" borderId="55" xfId="0" applyFont="1" applyBorder="1" applyAlignment="1">
      <alignment vertical="top"/>
    </xf>
    <xf numFmtId="0" fontId="86" fillId="0" borderId="49" xfId="0" applyFont="1" applyBorder="1" applyAlignment="1">
      <alignment vertical="center"/>
    </xf>
    <xf numFmtId="0" fontId="59" fillId="0" borderId="50" xfId="0" applyFont="1" applyBorder="1" applyAlignment="1">
      <alignment vertical="center"/>
    </xf>
    <xf numFmtId="0" fontId="59" fillId="0" borderId="51" xfId="0" applyFont="1" applyBorder="1" applyAlignment="1">
      <alignment vertical="center"/>
    </xf>
    <xf numFmtId="0" fontId="87" fillId="0" borderId="52" xfId="0" applyFont="1" applyBorder="1" applyAlignment="1">
      <alignment vertical="center"/>
    </xf>
    <xf numFmtId="0" fontId="59" fillId="0" borderId="0" xfId="0" applyFont="1" applyBorder="1" applyAlignment="1">
      <alignment vertical="center"/>
    </xf>
    <xf numFmtId="0" fontId="59" fillId="0" borderId="53" xfId="0" applyFont="1" applyBorder="1" applyAlignment="1">
      <alignment vertical="center"/>
    </xf>
    <xf numFmtId="0" fontId="86" fillId="0" borderId="52" xfId="0" applyFont="1" applyBorder="1" applyAlignment="1">
      <alignment vertical="center"/>
    </xf>
    <xf numFmtId="0" fontId="87" fillId="0" borderId="56" xfId="0" applyFont="1" applyBorder="1" applyAlignment="1">
      <alignment vertical="center"/>
    </xf>
    <xf numFmtId="0" fontId="59" fillId="0" borderId="54" xfId="0" applyFont="1" applyBorder="1" applyAlignment="1">
      <alignment vertical="center"/>
    </xf>
    <xf numFmtId="0" fontId="59" fillId="0" borderId="55" xfId="0" applyFont="1" applyBorder="1" applyAlignment="1">
      <alignment vertical="center"/>
    </xf>
    <xf numFmtId="0" fontId="88" fillId="0" borderId="52" xfId="0" applyFont="1" applyBorder="1" applyAlignment="1">
      <alignment vertical="top"/>
    </xf>
    <xf numFmtId="0" fontId="88" fillId="0" borderId="0" xfId="0" applyFont="1" applyBorder="1" applyAlignment="1">
      <alignment vertical="top"/>
    </xf>
    <xf numFmtId="0" fontId="88" fillId="0" borderId="53" xfId="0" applyFont="1" applyBorder="1" applyAlignment="1">
      <alignment vertical="top"/>
    </xf>
    <xf numFmtId="0" fontId="88" fillId="0" borderId="52" xfId="0" applyFont="1" applyBorder="1" applyAlignment="1">
      <alignment vertical="top" wrapText="1"/>
    </xf>
    <xf numFmtId="0" fontId="79" fillId="0" borderId="0" xfId="0" applyFont="1" applyAlignment="1">
      <alignment horizontal="center" vertical="center"/>
    </xf>
    <xf numFmtId="0" fontId="88" fillId="0" borderId="50" xfId="0" applyFont="1" applyBorder="1" applyAlignment="1">
      <alignment vertical="top" wrapText="1"/>
    </xf>
    <xf numFmtId="0" fontId="88" fillId="0" borderId="51" xfId="0" applyFont="1" applyBorder="1" applyAlignment="1">
      <alignment vertical="top" wrapText="1"/>
    </xf>
    <xf numFmtId="0" fontId="88" fillId="0" borderId="0" xfId="0" applyFont="1" applyBorder="1" applyAlignment="1">
      <alignment vertical="top" wrapText="1"/>
    </xf>
    <xf numFmtId="0" fontId="88" fillId="0" borderId="53" xfId="0" applyFont="1" applyBorder="1" applyAlignment="1">
      <alignment vertical="top" wrapText="1"/>
    </xf>
    <xf numFmtId="0" fontId="82" fillId="0" borderId="53" xfId="0" applyFont="1" applyBorder="1" applyAlignment="1">
      <alignment vertical="center"/>
    </xf>
    <xf numFmtId="0" fontId="88" fillId="0" borderId="0" xfId="0" applyFont="1" applyBorder="1" applyAlignment="1">
      <alignment horizontal="left" vertical="top" wrapText="1"/>
    </xf>
    <xf numFmtId="0" fontId="88" fillId="0" borderId="52" xfId="0" applyFont="1" applyBorder="1" applyAlignment="1">
      <alignment vertical="center"/>
    </xf>
    <xf numFmtId="0" fontId="88" fillId="0" borderId="0" xfId="0" applyFont="1" applyBorder="1" applyAlignment="1">
      <alignment vertical="center"/>
    </xf>
    <xf numFmtId="0" fontId="21" fillId="0" borderId="0" xfId="0" applyFont="1" applyAlignment="1">
      <alignment horizontal="right" vertical="center"/>
    </xf>
    <xf numFmtId="0" fontId="88" fillId="0" borderId="0" xfId="0" applyFont="1" applyBorder="1" applyAlignment="1">
      <alignment horizontal="left" vertical="top" wrapText="1"/>
    </xf>
    <xf numFmtId="0" fontId="88" fillId="0" borderId="56" xfId="0" applyFont="1" applyBorder="1" applyAlignment="1">
      <alignment vertical="top"/>
    </xf>
    <xf numFmtId="0" fontId="88" fillId="0" borderId="54" xfId="0" applyFont="1" applyBorder="1" applyAlignment="1">
      <alignment vertical="top"/>
    </xf>
    <xf numFmtId="0" fontId="88" fillId="0" borderId="55" xfId="0" applyFont="1" applyBorder="1" applyAlignment="1">
      <alignment vertical="top"/>
    </xf>
    <xf numFmtId="0" fontId="64" fillId="0" borderId="54" xfId="43" applyBorder="1" applyAlignment="1">
      <alignment horizontal="left" vertical="top"/>
    </xf>
    <xf numFmtId="0" fontId="88" fillId="0" borderId="0" xfId="0" applyFont="1" applyBorder="1" applyAlignment="1">
      <alignment horizontal="left" vertical="center"/>
    </xf>
    <xf numFmtId="0" fontId="88" fillId="0" borderId="0" xfId="0" applyFont="1" applyBorder="1" applyAlignment="1">
      <alignment horizontal="left" vertical="top" wrapText="1"/>
    </xf>
    <xf numFmtId="0" fontId="88" fillId="0" borderId="49" xfId="0" applyFont="1" applyBorder="1" applyAlignment="1">
      <alignment horizontal="left" vertical="top" wrapText="1"/>
    </xf>
    <xf numFmtId="0" fontId="88" fillId="0" borderId="50" xfId="0" applyFont="1" applyBorder="1" applyAlignment="1">
      <alignment horizontal="left" vertical="top" wrapText="1"/>
    </xf>
    <xf numFmtId="0" fontId="88" fillId="0" borderId="52" xfId="0" applyFont="1" applyBorder="1" applyAlignment="1">
      <alignment horizontal="left" vertical="top" wrapText="1"/>
    </xf>
    <xf numFmtId="0" fontId="88" fillId="0" borderId="51" xfId="0" applyFont="1" applyBorder="1" applyAlignment="1">
      <alignment horizontal="left" vertical="top" wrapText="1"/>
    </xf>
    <xf numFmtId="0" fontId="88" fillId="0" borderId="53" xfId="0" applyFont="1" applyBorder="1" applyAlignment="1">
      <alignment horizontal="left" vertical="top" wrapText="1"/>
    </xf>
    <xf numFmtId="0" fontId="88" fillId="0" borderId="56" xfId="0" applyFont="1" applyBorder="1" applyAlignment="1">
      <alignment horizontal="left" vertical="top" wrapText="1"/>
    </xf>
    <xf numFmtId="0" fontId="88" fillId="0" borderId="54" xfId="0" applyFont="1" applyBorder="1" applyAlignment="1">
      <alignment horizontal="left" vertical="top" wrapText="1"/>
    </xf>
    <xf numFmtId="0" fontId="88" fillId="0" borderId="55" xfId="0" applyFont="1" applyBorder="1" applyAlignment="1">
      <alignment horizontal="left" vertical="top" wrapText="1"/>
    </xf>
    <xf numFmtId="0" fontId="89" fillId="0" borderId="37" xfId="0" applyFont="1" applyBorder="1" applyAlignment="1">
      <alignment horizontal="center" vertical="center"/>
    </xf>
    <xf numFmtId="0" fontId="89" fillId="0" borderId="0" xfId="0" applyFont="1" applyBorder="1" applyAlignment="1">
      <alignment horizontal="center" vertical="center"/>
    </xf>
    <xf numFmtId="0" fontId="89" fillId="0" borderId="53" xfId="0" applyFont="1" applyBorder="1" applyAlignment="1">
      <alignment horizontal="center" vertical="center"/>
    </xf>
    <xf numFmtId="0" fontId="89" fillId="0" borderId="54" xfId="0" applyFont="1" applyBorder="1" applyAlignment="1">
      <alignment horizontal="center" vertical="center"/>
    </xf>
    <xf numFmtId="0" fontId="89" fillId="0" borderId="55" xfId="0" applyFont="1" applyBorder="1" applyAlignment="1">
      <alignment horizontal="center" vertical="center"/>
    </xf>
    <xf numFmtId="0" fontId="89" fillId="0" borderId="32" xfId="0" applyFont="1" applyBorder="1" applyAlignment="1">
      <alignment horizontal="center" vertical="center" shrinkToFit="1"/>
    </xf>
    <xf numFmtId="0" fontId="89" fillId="0" borderId="37" xfId="0" applyFont="1" applyBorder="1" applyAlignment="1">
      <alignment horizontal="center" vertical="center" shrinkToFit="1"/>
    </xf>
    <xf numFmtId="0" fontId="89" fillId="0" borderId="32" xfId="0" applyFont="1" applyBorder="1" applyAlignment="1">
      <alignment horizontal="center" vertical="center"/>
    </xf>
    <xf numFmtId="49" fontId="89" fillId="0" borderId="49" xfId="0" applyNumberFormat="1" applyFont="1" applyBorder="1" applyAlignment="1">
      <alignment horizontal="right" vertical="center"/>
    </xf>
    <xf numFmtId="49" fontId="89" fillId="0" borderId="50" xfId="0" applyNumberFormat="1" applyFont="1" applyBorder="1" applyAlignment="1">
      <alignment horizontal="right" vertical="center"/>
    </xf>
    <xf numFmtId="49" fontId="89" fillId="0" borderId="60" xfId="0" applyNumberFormat="1" applyFont="1" applyBorder="1" applyAlignment="1">
      <alignment horizontal="right" vertical="center"/>
    </xf>
    <xf numFmtId="49" fontId="89" fillId="0" borderId="61" xfId="0" applyNumberFormat="1" applyFont="1" applyBorder="1" applyAlignment="1">
      <alignment horizontal="right" vertical="center"/>
    </xf>
    <xf numFmtId="0" fontId="89" fillId="0" borderId="50" xfId="0" applyNumberFormat="1" applyFont="1" applyBorder="1" applyAlignment="1">
      <alignment horizontal="left" vertical="center"/>
    </xf>
    <xf numFmtId="0" fontId="89" fillId="0" borderId="51" xfId="0" applyNumberFormat="1" applyFont="1" applyBorder="1" applyAlignment="1">
      <alignment horizontal="left" vertical="center"/>
    </xf>
    <xf numFmtId="0" fontId="89" fillId="0" borderId="61" xfId="0" applyNumberFormat="1" applyFont="1" applyBorder="1" applyAlignment="1">
      <alignment horizontal="left" vertical="center"/>
    </xf>
    <xf numFmtId="0" fontId="89" fillId="0" borderId="62" xfId="0" applyNumberFormat="1" applyFont="1" applyBorder="1" applyAlignment="1">
      <alignment horizontal="left" vertical="center"/>
    </xf>
    <xf numFmtId="0" fontId="89" fillId="0" borderId="50" xfId="0" applyFont="1" applyBorder="1" applyAlignment="1">
      <alignment horizontal="center" vertical="center"/>
    </xf>
    <xf numFmtId="0" fontId="89" fillId="0" borderId="51" xfId="0" applyFont="1" applyBorder="1" applyAlignment="1">
      <alignment horizontal="center" vertical="center"/>
    </xf>
    <xf numFmtId="0" fontId="89" fillId="0" borderId="61" xfId="0" applyFont="1" applyBorder="1" applyAlignment="1">
      <alignment horizontal="center" vertical="center"/>
    </xf>
    <xf numFmtId="0" fontId="89" fillId="0" borderId="62" xfId="0" applyFont="1" applyBorder="1" applyAlignment="1">
      <alignment horizontal="center" vertical="center"/>
    </xf>
    <xf numFmtId="0" fontId="89" fillId="0" borderId="63" xfId="0" applyFont="1" applyBorder="1" applyAlignment="1">
      <alignment horizontal="center" vertical="center" shrinkToFit="1"/>
    </xf>
    <xf numFmtId="0" fontId="89" fillId="0" borderId="63" xfId="0" applyFont="1" applyBorder="1" applyAlignment="1">
      <alignment horizontal="center" vertical="center"/>
    </xf>
    <xf numFmtId="0" fontId="79" fillId="18" borderId="15" xfId="0" applyFont="1" applyFill="1" applyBorder="1" applyAlignment="1">
      <alignment horizontal="center" vertical="center" shrinkToFit="1"/>
    </xf>
    <xf numFmtId="0" fontId="79" fillId="18" borderId="32" xfId="0" applyFont="1" applyFill="1" applyBorder="1" applyAlignment="1">
      <alignment horizontal="center" vertical="center" shrinkToFit="1"/>
    </xf>
    <xf numFmtId="3" fontId="89" fillId="0" borderId="52" xfId="0" applyNumberFormat="1" applyFont="1" applyFill="1" applyBorder="1" applyAlignment="1">
      <alignment horizontal="center" vertical="center"/>
    </xf>
    <xf numFmtId="0" fontId="89" fillId="0" borderId="0" xfId="0" applyFont="1" applyFill="1" applyBorder="1" applyAlignment="1">
      <alignment horizontal="center" vertical="center"/>
    </xf>
    <xf numFmtId="0" fontId="89" fillId="0" borderId="56" xfId="0" applyFont="1" applyFill="1" applyBorder="1" applyAlignment="1">
      <alignment horizontal="center" vertical="center"/>
    </xf>
    <xf numFmtId="0" fontId="89" fillId="0" borderId="54" xfId="0" applyFont="1" applyFill="1" applyBorder="1" applyAlignment="1">
      <alignment horizontal="center" vertical="center"/>
    </xf>
    <xf numFmtId="49" fontId="89" fillId="0" borderId="52" xfId="0" applyNumberFormat="1" applyFont="1" applyBorder="1" applyAlignment="1">
      <alignment horizontal="right" vertical="center"/>
    </xf>
    <xf numFmtId="49" fontId="89" fillId="0" borderId="0" xfId="0" applyNumberFormat="1" applyFont="1" applyBorder="1" applyAlignment="1">
      <alignment horizontal="right" vertical="center"/>
    </xf>
    <xf numFmtId="49" fontId="89" fillId="0" borderId="56" xfId="0" applyNumberFormat="1" applyFont="1" applyBorder="1" applyAlignment="1">
      <alignment horizontal="right" vertical="center"/>
    </xf>
    <xf numFmtId="49" fontId="89" fillId="0" borderId="54" xfId="0" applyNumberFormat="1" applyFont="1" applyBorder="1" applyAlignment="1">
      <alignment horizontal="right" vertical="center"/>
    </xf>
    <xf numFmtId="38" fontId="89" fillId="0" borderId="0" xfId="49" applyFont="1" applyBorder="1" applyAlignment="1">
      <alignment horizontal="left" vertical="center"/>
    </xf>
    <xf numFmtId="38" fontId="89" fillId="0" borderId="53" xfId="49" applyFont="1" applyBorder="1" applyAlignment="1">
      <alignment horizontal="left" vertical="center"/>
    </xf>
    <xf numFmtId="38" fontId="89" fillId="0" borderId="54" xfId="49" applyFont="1" applyBorder="1" applyAlignment="1">
      <alignment horizontal="left" vertical="center"/>
    </xf>
    <xf numFmtId="38" fontId="89" fillId="0" borderId="55" xfId="49" applyFont="1" applyBorder="1" applyAlignment="1">
      <alignment horizontal="left" vertical="center"/>
    </xf>
    <xf numFmtId="0" fontId="59" fillId="18" borderId="49" xfId="0" applyFont="1" applyFill="1" applyBorder="1" applyAlignment="1">
      <alignment horizontal="center" vertical="center"/>
    </xf>
    <xf numFmtId="0" fontId="59" fillId="18" borderId="50" xfId="0" applyFont="1" applyFill="1" applyBorder="1" applyAlignment="1">
      <alignment horizontal="center" vertical="center"/>
    </xf>
    <xf numFmtId="0" fontId="59" fillId="18" borderId="51" xfId="0" applyFont="1" applyFill="1" applyBorder="1" applyAlignment="1">
      <alignment horizontal="center" vertical="center"/>
    </xf>
    <xf numFmtId="0" fontId="59" fillId="18" borderId="52" xfId="0" applyFont="1" applyFill="1" applyBorder="1" applyAlignment="1">
      <alignment horizontal="center" vertical="center"/>
    </xf>
    <xf numFmtId="0" fontId="59" fillId="18" borderId="0" xfId="0" applyFont="1" applyFill="1" applyBorder="1" applyAlignment="1">
      <alignment horizontal="center" vertical="center"/>
    </xf>
    <xf numFmtId="0" fontId="59" fillId="18" borderId="53" xfId="0" applyFont="1" applyFill="1" applyBorder="1" applyAlignment="1">
      <alignment horizontal="center" vertical="center"/>
    </xf>
    <xf numFmtId="0" fontId="59" fillId="18" borderId="56" xfId="0" applyFont="1" applyFill="1" applyBorder="1" applyAlignment="1">
      <alignment horizontal="center" vertical="center"/>
    </xf>
    <xf numFmtId="0" fontId="59" fillId="18" borderId="54" xfId="0" applyFont="1" applyFill="1" applyBorder="1" applyAlignment="1">
      <alignment horizontal="center" vertical="center"/>
    </xf>
    <xf numFmtId="0" fontId="59" fillId="18" borderId="55" xfId="0" applyFont="1" applyFill="1" applyBorder="1" applyAlignment="1">
      <alignment horizontal="center" vertical="center"/>
    </xf>
    <xf numFmtId="0" fontId="89" fillId="0" borderId="49" xfId="0" applyFont="1" applyBorder="1" applyAlignment="1">
      <alignment horizontal="left" vertical="top" wrapText="1"/>
    </xf>
    <xf numFmtId="0" fontId="59" fillId="0" borderId="50" xfId="0" applyFont="1" applyBorder="1" applyAlignment="1">
      <alignment horizontal="left" vertical="top" wrapText="1"/>
    </xf>
    <xf numFmtId="0" fontId="59" fillId="0" borderId="51" xfId="0" applyFont="1" applyBorder="1" applyAlignment="1">
      <alignment horizontal="left" vertical="top" wrapText="1"/>
    </xf>
    <xf numFmtId="0" fontId="59" fillId="0" borderId="52" xfId="0" applyFont="1" applyBorder="1" applyAlignment="1">
      <alignment horizontal="left" vertical="top" wrapText="1"/>
    </xf>
    <xf numFmtId="0" fontId="59" fillId="0" borderId="0" xfId="0" applyFont="1" applyBorder="1" applyAlignment="1">
      <alignment horizontal="left" vertical="top" wrapText="1"/>
    </xf>
    <xf numFmtId="0" fontId="59" fillId="0" borderId="53" xfId="0" applyFont="1" applyBorder="1" applyAlignment="1">
      <alignment horizontal="left" vertical="top" wrapText="1"/>
    </xf>
    <xf numFmtId="0" fontId="59" fillId="0" borderId="56" xfId="0" applyFont="1" applyBorder="1" applyAlignment="1">
      <alignment horizontal="left" vertical="top" wrapText="1"/>
    </xf>
    <xf numFmtId="0" fontId="59" fillId="0" borderId="54" xfId="0" applyFont="1" applyBorder="1" applyAlignment="1">
      <alignment horizontal="left" vertical="top" wrapText="1"/>
    </xf>
    <xf numFmtId="0" fontId="59" fillId="0" borderId="55" xfId="0" applyFont="1" applyBorder="1" applyAlignment="1">
      <alignment horizontal="left" vertical="top" wrapText="1"/>
    </xf>
    <xf numFmtId="0" fontId="86" fillId="0" borderId="49" xfId="0" applyFont="1" applyBorder="1" applyAlignment="1">
      <alignment horizontal="left" vertical="top" wrapText="1"/>
    </xf>
    <xf numFmtId="0" fontId="86" fillId="0" borderId="50" xfId="0" applyFont="1" applyBorder="1" applyAlignment="1">
      <alignment horizontal="left" vertical="top" wrapText="1"/>
    </xf>
    <xf numFmtId="0" fontId="86" fillId="0" borderId="51" xfId="0" applyFont="1" applyBorder="1" applyAlignment="1">
      <alignment horizontal="left" vertical="top" wrapText="1"/>
    </xf>
    <xf numFmtId="0" fontId="86" fillId="0" borderId="52" xfId="0" applyFont="1" applyBorder="1" applyAlignment="1">
      <alignment horizontal="left" vertical="top" wrapText="1"/>
    </xf>
    <xf numFmtId="0" fontId="86" fillId="0" borderId="0" xfId="0" applyFont="1" applyBorder="1" applyAlignment="1">
      <alignment horizontal="left" vertical="top" wrapText="1"/>
    </xf>
    <xf numFmtId="0" fontId="86" fillId="0" borderId="53" xfId="0" applyFont="1" applyBorder="1" applyAlignment="1">
      <alignment horizontal="left" vertical="top" wrapText="1"/>
    </xf>
    <xf numFmtId="0" fontId="86" fillId="0" borderId="56" xfId="0" applyFont="1" applyBorder="1" applyAlignment="1">
      <alignment horizontal="left" vertical="top" wrapText="1"/>
    </xf>
    <xf numFmtId="0" fontId="86" fillId="0" borderId="54" xfId="0" applyFont="1" applyBorder="1" applyAlignment="1">
      <alignment horizontal="left" vertical="top" wrapText="1"/>
    </xf>
    <xf numFmtId="0" fontId="86" fillId="0" borderId="55" xfId="0" applyFont="1" applyBorder="1" applyAlignment="1">
      <alignment horizontal="left" vertical="top" wrapText="1"/>
    </xf>
    <xf numFmtId="0" fontId="79" fillId="18" borderId="13" xfId="0" applyFont="1" applyFill="1" applyBorder="1" applyAlignment="1">
      <alignment horizontal="center" vertical="center"/>
    </xf>
    <xf numFmtId="0" fontId="79" fillId="18" borderId="64" xfId="0" applyFont="1" applyFill="1" applyBorder="1" applyAlignment="1">
      <alignment horizontal="center" vertical="center"/>
    </xf>
    <xf numFmtId="38" fontId="89" fillId="0" borderId="49" xfId="49" applyFont="1" applyFill="1" applyBorder="1" applyAlignment="1">
      <alignment horizontal="center" vertical="center"/>
    </xf>
    <xf numFmtId="38" fontId="89" fillId="0" borderId="50" xfId="49" applyFont="1" applyFill="1" applyBorder="1" applyAlignment="1">
      <alignment horizontal="center" vertical="center"/>
    </xf>
    <xf numFmtId="38" fontId="89" fillId="0" borderId="60" xfId="49" applyFont="1" applyFill="1" applyBorder="1" applyAlignment="1">
      <alignment horizontal="center" vertical="center"/>
    </xf>
    <xf numFmtId="38" fontId="89" fillId="0" borderId="61" xfId="49" applyFont="1" applyFill="1" applyBorder="1" applyAlignment="1">
      <alignment horizontal="center" vertical="center"/>
    </xf>
    <xf numFmtId="0" fontId="79" fillId="18" borderId="32" xfId="0" applyFont="1" applyFill="1" applyBorder="1" applyAlignment="1">
      <alignment horizontal="center" vertical="center"/>
    </xf>
    <xf numFmtId="38" fontId="89" fillId="0" borderId="56" xfId="49" applyFont="1" applyFill="1" applyBorder="1" applyAlignment="1">
      <alignment horizontal="center" vertical="center"/>
    </xf>
    <xf numFmtId="38" fontId="89" fillId="0" borderId="54" xfId="49" applyFont="1" applyFill="1" applyBorder="1" applyAlignment="1">
      <alignment horizontal="center" vertical="center"/>
    </xf>
    <xf numFmtId="0" fontId="89" fillId="0" borderId="54" xfId="0" applyNumberFormat="1" applyFont="1" applyBorder="1" applyAlignment="1">
      <alignment horizontal="left" vertical="center"/>
    </xf>
    <xf numFmtId="0" fontId="89" fillId="0" borderId="55" xfId="0" applyNumberFormat="1" applyFont="1" applyBorder="1" applyAlignment="1">
      <alignment horizontal="left" vertical="center"/>
    </xf>
    <xf numFmtId="0" fontId="59" fillId="18" borderId="49" xfId="0" applyFont="1" applyFill="1" applyBorder="1" applyAlignment="1">
      <alignment horizontal="center" vertical="center" wrapText="1"/>
    </xf>
    <xf numFmtId="0" fontId="59" fillId="18" borderId="50" xfId="0" applyFont="1" applyFill="1" applyBorder="1" applyAlignment="1">
      <alignment horizontal="center" vertical="center" wrapText="1"/>
    </xf>
    <xf numFmtId="0" fontId="59" fillId="18" borderId="51" xfId="0" applyFont="1" applyFill="1" applyBorder="1" applyAlignment="1">
      <alignment horizontal="center" vertical="center" wrapText="1"/>
    </xf>
    <xf numFmtId="0" fontId="59" fillId="18" borderId="52" xfId="0" applyFont="1" applyFill="1" applyBorder="1" applyAlignment="1">
      <alignment horizontal="center" vertical="center" wrapText="1"/>
    </xf>
    <xf numFmtId="0" fontId="59" fillId="18" borderId="0" xfId="0" applyFont="1" applyFill="1" applyBorder="1" applyAlignment="1">
      <alignment horizontal="center" vertical="center" wrapText="1"/>
    </xf>
    <xf numFmtId="0" fontId="59" fillId="18" borderId="53" xfId="0" applyFont="1" applyFill="1" applyBorder="1" applyAlignment="1">
      <alignment horizontal="center" vertical="center" wrapText="1"/>
    </xf>
    <xf numFmtId="0" fontId="59" fillId="18" borderId="56" xfId="0" applyFont="1" applyFill="1" applyBorder="1" applyAlignment="1">
      <alignment horizontal="center" vertical="center" wrapText="1"/>
    </xf>
    <xf numFmtId="0" fontId="59" fillId="18" borderId="54" xfId="0" applyFont="1" applyFill="1" applyBorder="1" applyAlignment="1">
      <alignment horizontal="center" vertical="center" wrapText="1"/>
    </xf>
    <xf numFmtId="0" fontId="59" fillId="18" borderId="55" xfId="0" applyFont="1" applyFill="1" applyBorder="1" applyAlignment="1">
      <alignment horizontal="center" vertical="center" wrapText="1"/>
    </xf>
    <xf numFmtId="0" fontId="90" fillId="0" borderId="49" xfId="0" applyFont="1" applyBorder="1" applyAlignment="1">
      <alignment horizontal="left" vertical="top" wrapText="1"/>
    </xf>
    <xf numFmtId="0" fontId="91" fillId="0" borderId="50" xfId="0" applyFont="1" applyBorder="1" applyAlignment="1">
      <alignment horizontal="left" vertical="top" wrapText="1"/>
    </xf>
    <xf numFmtId="0" fontId="91" fillId="0" borderId="51" xfId="0" applyFont="1" applyBorder="1" applyAlignment="1">
      <alignment horizontal="left" vertical="top" wrapText="1"/>
    </xf>
    <xf numFmtId="0" fontId="91" fillId="0" borderId="52" xfId="0" applyFont="1" applyBorder="1" applyAlignment="1">
      <alignment horizontal="left" vertical="top" wrapText="1"/>
    </xf>
    <xf numFmtId="0" fontId="91" fillId="0" borderId="0" xfId="0" applyFont="1" applyBorder="1" applyAlignment="1">
      <alignment horizontal="left" vertical="top" wrapText="1"/>
    </xf>
    <xf numFmtId="0" fontId="91" fillId="0" borderId="53" xfId="0" applyFont="1" applyBorder="1" applyAlignment="1">
      <alignment horizontal="left" vertical="top" wrapText="1"/>
    </xf>
    <xf numFmtId="0" fontId="91" fillId="0" borderId="56" xfId="0" applyFont="1" applyBorder="1" applyAlignment="1">
      <alignment horizontal="left" vertical="top" wrapText="1"/>
    </xf>
    <xf numFmtId="0" fontId="91" fillId="0" borderId="54" xfId="0" applyFont="1" applyBorder="1" applyAlignment="1">
      <alignment horizontal="left" vertical="top" wrapText="1"/>
    </xf>
    <xf numFmtId="0" fontId="91" fillId="0" borderId="55" xfId="0" applyFont="1" applyBorder="1" applyAlignment="1">
      <alignment horizontal="left" vertical="top" wrapText="1"/>
    </xf>
    <xf numFmtId="0" fontId="92" fillId="0" borderId="49" xfId="43" applyFont="1" applyBorder="1" applyAlignment="1">
      <alignment horizontal="center" vertical="center" wrapText="1"/>
    </xf>
    <xf numFmtId="0" fontId="92" fillId="0" borderId="50" xfId="0" applyFont="1" applyBorder="1" applyAlignment="1">
      <alignment horizontal="center" vertical="center" wrapText="1"/>
    </xf>
    <xf numFmtId="0" fontId="92" fillId="0" borderId="51" xfId="0" applyFont="1" applyBorder="1" applyAlignment="1">
      <alignment horizontal="center" vertical="center" wrapText="1"/>
    </xf>
    <xf numFmtId="0" fontId="92" fillId="0" borderId="56" xfId="0" applyFont="1" applyBorder="1" applyAlignment="1">
      <alignment horizontal="center" vertical="center" wrapText="1"/>
    </xf>
    <xf numFmtId="0" fontId="92" fillId="0" borderId="54" xfId="0" applyFont="1" applyBorder="1" applyAlignment="1">
      <alignment horizontal="center" vertical="center" wrapText="1"/>
    </xf>
    <xf numFmtId="0" fontId="92" fillId="0" borderId="55" xfId="0" applyFont="1" applyBorder="1" applyAlignment="1">
      <alignment horizontal="center" vertical="center" wrapText="1"/>
    </xf>
    <xf numFmtId="0" fontId="79" fillId="18" borderId="65" xfId="0" applyFont="1" applyFill="1" applyBorder="1" applyAlignment="1">
      <alignment horizontal="center" vertical="center" shrinkToFit="1"/>
    </xf>
    <xf numFmtId="0" fontId="79" fillId="18" borderId="66" xfId="0" applyFont="1" applyFill="1" applyBorder="1" applyAlignment="1">
      <alignment horizontal="center" vertical="center" shrinkToFit="1"/>
    </xf>
    <xf numFmtId="0" fontId="79" fillId="18" borderId="37" xfId="0" applyFont="1" applyFill="1" applyBorder="1" applyAlignment="1">
      <alignment horizontal="center" vertical="center"/>
    </xf>
    <xf numFmtId="0" fontId="59" fillId="18" borderId="13" xfId="0" applyFont="1" applyFill="1" applyBorder="1" applyAlignment="1">
      <alignment horizontal="center" vertical="center" textRotation="255"/>
    </xf>
    <xf numFmtId="0" fontId="59" fillId="18" borderId="15" xfId="0" applyFont="1" applyFill="1" applyBorder="1" applyAlignment="1">
      <alignment horizontal="center" vertical="center" textRotation="255"/>
    </xf>
    <xf numFmtId="0" fontId="59" fillId="18" borderId="32" xfId="0" applyFont="1" applyFill="1" applyBorder="1" applyAlignment="1">
      <alignment horizontal="center" vertical="center" textRotation="255"/>
    </xf>
    <xf numFmtId="0" fontId="91" fillId="0" borderId="50" xfId="0" applyFont="1" applyBorder="1" applyAlignment="1">
      <alignment horizontal="left" vertical="top"/>
    </xf>
    <xf numFmtId="0" fontId="91" fillId="0" borderId="51" xfId="0" applyFont="1" applyBorder="1" applyAlignment="1">
      <alignment horizontal="left" vertical="top"/>
    </xf>
    <xf numFmtId="0" fontId="91" fillId="0" borderId="52" xfId="0" applyFont="1" applyBorder="1" applyAlignment="1">
      <alignment horizontal="left" vertical="top"/>
    </xf>
    <xf numFmtId="0" fontId="91" fillId="0" borderId="0" xfId="0" applyFont="1" applyBorder="1" applyAlignment="1">
      <alignment horizontal="left" vertical="top"/>
    </xf>
    <xf numFmtId="0" fontId="91" fillId="0" borderId="53" xfId="0" applyFont="1" applyBorder="1" applyAlignment="1">
      <alignment horizontal="left" vertical="top"/>
    </xf>
    <xf numFmtId="0" fontId="91" fillId="0" borderId="56" xfId="0" applyFont="1" applyBorder="1" applyAlignment="1">
      <alignment horizontal="left" vertical="top"/>
    </xf>
    <xf numFmtId="0" fontId="91" fillId="0" borderId="54" xfId="0" applyFont="1" applyBorder="1" applyAlignment="1">
      <alignment horizontal="left" vertical="top"/>
    </xf>
    <xf numFmtId="0" fontId="91" fillId="0" borderId="55" xfId="0" applyFont="1" applyBorder="1" applyAlignment="1">
      <alignment horizontal="left" vertical="top"/>
    </xf>
    <xf numFmtId="0" fontId="79" fillId="18" borderId="37" xfId="0" applyFont="1" applyFill="1" applyBorder="1" applyAlignment="1">
      <alignment horizontal="center" vertical="center" shrinkToFit="1"/>
    </xf>
    <xf numFmtId="0" fontId="79" fillId="18" borderId="67" xfId="0" applyFont="1" applyFill="1" applyBorder="1" applyAlignment="1">
      <alignment horizontal="center" vertical="center" shrinkToFit="1"/>
    </xf>
    <xf numFmtId="38" fontId="93" fillId="0" borderId="68" xfId="49" applyFont="1" applyFill="1" applyBorder="1" applyAlignment="1">
      <alignment horizontal="right" vertical="center"/>
    </xf>
    <xf numFmtId="38" fontId="93" fillId="0" borderId="69" xfId="49" applyFont="1" applyFill="1" applyBorder="1" applyAlignment="1">
      <alignment horizontal="right" vertical="center"/>
    </xf>
    <xf numFmtId="38" fontId="93" fillId="0" borderId="70" xfId="49" applyFont="1" applyFill="1" applyBorder="1" applyAlignment="1">
      <alignment horizontal="right" vertical="center"/>
    </xf>
    <xf numFmtId="0" fontId="86" fillId="0" borderId="49" xfId="0" applyFont="1" applyFill="1" applyBorder="1" applyAlignment="1">
      <alignment horizontal="left" vertical="top" wrapText="1"/>
    </xf>
    <xf numFmtId="0" fontId="86" fillId="0" borderId="50" xfId="0" applyFont="1" applyFill="1" applyBorder="1" applyAlignment="1">
      <alignment horizontal="left" vertical="top"/>
    </xf>
    <xf numFmtId="0" fontId="86" fillId="0" borderId="51" xfId="0" applyFont="1" applyFill="1" applyBorder="1" applyAlignment="1">
      <alignment horizontal="left" vertical="top"/>
    </xf>
    <xf numFmtId="0" fontId="86" fillId="0" borderId="52" xfId="0" applyFont="1" applyFill="1" applyBorder="1" applyAlignment="1">
      <alignment horizontal="left" vertical="top"/>
    </xf>
    <xf numFmtId="0" fontId="86" fillId="0" borderId="0" xfId="0" applyFont="1" applyFill="1" applyBorder="1" applyAlignment="1">
      <alignment horizontal="left" vertical="top"/>
    </xf>
    <xf numFmtId="0" fontId="86" fillId="0" borderId="53" xfId="0" applyFont="1" applyFill="1" applyBorder="1" applyAlignment="1">
      <alignment horizontal="left" vertical="top"/>
    </xf>
    <xf numFmtId="0" fontId="86" fillId="0" borderId="56" xfId="0" applyFont="1" applyFill="1" applyBorder="1" applyAlignment="1">
      <alignment horizontal="left" vertical="top"/>
    </xf>
    <xf numFmtId="0" fontId="86" fillId="0" borderId="54" xfId="0" applyFont="1" applyFill="1" applyBorder="1" applyAlignment="1">
      <alignment horizontal="left" vertical="top"/>
    </xf>
    <xf numFmtId="0" fontId="86" fillId="0" borderId="55" xfId="0" applyFont="1" applyFill="1" applyBorder="1" applyAlignment="1">
      <alignment horizontal="left" vertical="top"/>
    </xf>
    <xf numFmtId="178" fontId="89" fillId="0" borderId="65" xfId="49" applyNumberFormat="1" applyFont="1" applyFill="1" applyBorder="1" applyAlignment="1">
      <alignment horizontal="right" vertical="center"/>
    </xf>
    <xf numFmtId="178" fontId="89" fillId="0" borderId="66" xfId="49" applyNumberFormat="1" applyFont="1" applyFill="1" applyBorder="1" applyAlignment="1">
      <alignment horizontal="right" vertical="center"/>
    </xf>
    <xf numFmtId="178" fontId="89" fillId="0" borderId="67" xfId="49" applyNumberFormat="1" applyFont="1" applyFill="1" applyBorder="1" applyAlignment="1">
      <alignment horizontal="right" vertical="center"/>
    </xf>
    <xf numFmtId="178" fontId="89" fillId="0" borderId="71" xfId="49" applyNumberFormat="1" applyFont="1" applyFill="1" applyBorder="1" applyAlignment="1">
      <alignment horizontal="right" vertical="center"/>
    </xf>
    <xf numFmtId="178" fontId="93" fillId="0" borderId="66" xfId="49" applyNumberFormat="1" applyFont="1" applyFill="1" applyBorder="1" applyAlignment="1">
      <alignment horizontal="right" vertical="center"/>
    </xf>
    <xf numFmtId="178" fontId="93" fillId="0" borderId="67" xfId="49" applyNumberFormat="1" applyFont="1" applyFill="1" applyBorder="1" applyAlignment="1">
      <alignment horizontal="right" vertical="center"/>
    </xf>
    <xf numFmtId="178" fontId="93" fillId="0" borderId="65" xfId="49" applyNumberFormat="1" applyFont="1" applyFill="1" applyBorder="1" applyAlignment="1">
      <alignment horizontal="right" vertical="center"/>
    </xf>
    <xf numFmtId="178" fontId="93" fillId="0" borderId="68" xfId="49" applyNumberFormat="1" applyFont="1" applyFill="1" applyBorder="1" applyAlignment="1">
      <alignment horizontal="right" vertical="center"/>
    </xf>
    <xf numFmtId="178" fontId="93" fillId="0" borderId="69" xfId="49" applyNumberFormat="1" applyFont="1" applyFill="1" applyBorder="1" applyAlignment="1">
      <alignment horizontal="right" vertical="center"/>
    </xf>
    <xf numFmtId="178" fontId="93" fillId="0" borderId="70" xfId="49" applyNumberFormat="1" applyFont="1" applyFill="1" applyBorder="1" applyAlignment="1">
      <alignment horizontal="right" vertical="center"/>
    </xf>
    <xf numFmtId="178" fontId="93" fillId="0" borderId="72" xfId="49" applyNumberFormat="1" applyFont="1" applyFill="1" applyBorder="1" applyAlignment="1">
      <alignment horizontal="right" vertical="center"/>
    </xf>
    <xf numFmtId="38" fontId="93" fillId="0" borderId="65" xfId="49" applyFont="1" applyFill="1" applyBorder="1" applyAlignment="1">
      <alignment horizontal="right" vertical="center"/>
    </xf>
    <xf numFmtId="38" fontId="93" fillId="0" borderId="66" xfId="49" applyFont="1" applyFill="1" applyBorder="1" applyAlignment="1">
      <alignment horizontal="right" vertical="center"/>
    </xf>
    <xf numFmtId="38" fontId="93" fillId="0" borderId="67" xfId="49" applyFont="1" applyFill="1" applyBorder="1" applyAlignment="1">
      <alignment horizontal="right" vertical="center"/>
    </xf>
    <xf numFmtId="38" fontId="89" fillId="0" borderId="65" xfId="49" applyFont="1" applyFill="1" applyBorder="1" applyAlignment="1">
      <alignment horizontal="right" vertical="center"/>
    </xf>
    <xf numFmtId="38" fontId="89" fillId="0" borderId="66" xfId="49" applyFont="1" applyFill="1" applyBorder="1" applyAlignment="1">
      <alignment horizontal="right" vertical="center"/>
    </xf>
    <xf numFmtId="38" fontId="89" fillId="0" borderId="67" xfId="49" applyFont="1" applyFill="1" applyBorder="1" applyAlignment="1">
      <alignment horizontal="right" vertical="center"/>
    </xf>
    <xf numFmtId="38" fontId="89" fillId="0" borderId="71" xfId="49" applyFont="1" applyFill="1" applyBorder="1" applyAlignment="1">
      <alignment horizontal="right" vertical="center"/>
    </xf>
    <xf numFmtId="38" fontId="93" fillId="0" borderId="73" xfId="49" applyFont="1" applyFill="1" applyBorder="1" applyAlignment="1">
      <alignment horizontal="right" vertical="center"/>
    </xf>
    <xf numFmtId="38" fontId="93" fillId="0" borderId="72" xfId="49" applyFont="1" applyFill="1" applyBorder="1" applyAlignment="1">
      <alignment horizontal="right" vertical="center"/>
    </xf>
    <xf numFmtId="38" fontId="93" fillId="0" borderId="74" xfId="49" applyFont="1" applyFill="1" applyBorder="1" applyAlignment="1">
      <alignment horizontal="right" vertical="center"/>
    </xf>
    <xf numFmtId="38" fontId="93" fillId="0" borderId="37" xfId="49" applyFont="1" applyFill="1" applyBorder="1" applyAlignment="1">
      <alignment horizontal="right" vertical="center"/>
    </xf>
    <xf numFmtId="38" fontId="93" fillId="18" borderId="68" xfId="49" applyFont="1" applyFill="1" applyBorder="1" applyAlignment="1">
      <alignment horizontal="right" vertical="center"/>
    </xf>
    <xf numFmtId="38" fontId="93" fillId="18" borderId="69" xfId="49" applyFont="1" applyFill="1" applyBorder="1" applyAlignment="1">
      <alignment horizontal="right" vertical="center"/>
    </xf>
    <xf numFmtId="38" fontId="93" fillId="18" borderId="72" xfId="49" applyFont="1" applyFill="1" applyBorder="1" applyAlignment="1">
      <alignment horizontal="right" vertical="center"/>
    </xf>
    <xf numFmtId="38" fontId="93" fillId="18" borderId="70" xfId="49" applyFont="1" applyFill="1" applyBorder="1" applyAlignment="1">
      <alignment horizontal="right" vertical="center"/>
    </xf>
    <xf numFmtId="38" fontId="89" fillId="0" borderId="0" xfId="49" applyFont="1" applyAlignment="1">
      <alignment horizontal="right" vertical="center"/>
    </xf>
    <xf numFmtId="38" fontId="93" fillId="0" borderId="0" xfId="49" applyFont="1" applyAlignment="1">
      <alignment horizontal="right" vertical="center"/>
    </xf>
    <xf numFmtId="0" fontId="79" fillId="18" borderId="65" xfId="0" applyFont="1" applyFill="1" applyBorder="1" applyAlignment="1">
      <alignment horizontal="center" vertical="center"/>
    </xf>
    <xf numFmtId="0" fontId="79" fillId="18" borderId="66" xfId="0" applyFont="1" applyFill="1" applyBorder="1" applyAlignment="1">
      <alignment horizontal="center" vertical="center"/>
    </xf>
    <xf numFmtId="0" fontId="79" fillId="18" borderId="67" xfId="0" applyFont="1" applyFill="1" applyBorder="1" applyAlignment="1">
      <alignment horizontal="center" vertical="center"/>
    </xf>
    <xf numFmtId="38" fontId="89" fillId="18" borderId="65" xfId="49" applyFont="1" applyFill="1" applyBorder="1" applyAlignment="1">
      <alignment horizontal="right" vertical="center"/>
    </xf>
    <xf numFmtId="38" fontId="89" fillId="18" borderId="66" xfId="49" applyFont="1" applyFill="1" applyBorder="1" applyAlignment="1">
      <alignment horizontal="right" vertical="center"/>
    </xf>
    <xf numFmtId="38" fontId="89" fillId="18" borderId="67" xfId="49" applyFont="1" applyFill="1" applyBorder="1" applyAlignment="1">
      <alignment horizontal="right" vertical="center"/>
    </xf>
    <xf numFmtId="38" fontId="89" fillId="18" borderId="71" xfId="49" applyFont="1" applyFill="1" applyBorder="1" applyAlignment="1">
      <alignment horizontal="right" vertical="center"/>
    </xf>
    <xf numFmtId="38" fontId="93" fillId="18" borderId="66" xfId="49" applyFont="1" applyFill="1" applyBorder="1" applyAlignment="1">
      <alignment horizontal="right" vertical="center"/>
    </xf>
    <xf numFmtId="38" fontId="93" fillId="18" borderId="67" xfId="49" applyFont="1" applyFill="1" applyBorder="1" applyAlignment="1">
      <alignment horizontal="right" vertical="center"/>
    </xf>
    <xf numFmtId="38" fontId="93" fillId="18" borderId="65" xfId="49" applyFont="1" applyFill="1" applyBorder="1" applyAlignment="1">
      <alignment horizontal="right" vertical="center"/>
    </xf>
    <xf numFmtId="0" fontId="59" fillId="0" borderId="49" xfId="0" applyFont="1" applyFill="1" applyBorder="1" applyAlignment="1">
      <alignment horizontal="left" vertical="top" wrapText="1"/>
    </xf>
    <xf numFmtId="0" fontId="59" fillId="0" borderId="50" xfId="0" applyFont="1" applyFill="1" applyBorder="1" applyAlignment="1">
      <alignment horizontal="left" vertical="top"/>
    </xf>
    <xf numFmtId="0" fontId="59" fillId="0" borderId="51" xfId="0" applyFont="1" applyFill="1" applyBorder="1" applyAlignment="1">
      <alignment horizontal="left" vertical="top"/>
    </xf>
    <xf numFmtId="0" fontId="59" fillId="0" borderId="52" xfId="0" applyFont="1" applyFill="1" applyBorder="1" applyAlignment="1">
      <alignment horizontal="left" vertical="top"/>
    </xf>
    <xf numFmtId="0" fontId="59" fillId="0" borderId="0" xfId="0" applyFont="1" applyFill="1" applyBorder="1" applyAlignment="1">
      <alignment horizontal="left" vertical="top"/>
    </xf>
    <xf numFmtId="0" fontId="59" fillId="0" borderId="53" xfId="0" applyFont="1" applyFill="1" applyBorder="1" applyAlignment="1">
      <alignment horizontal="left" vertical="top"/>
    </xf>
    <xf numFmtId="0" fontId="59" fillId="0" borderId="56" xfId="0" applyFont="1" applyFill="1" applyBorder="1" applyAlignment="1">
      <alignment horizontal="left" vertical="top"/>
    </xf>
    <xf numFmtId="0" fontId="59" fillId="0" borderId="54" xfId="0" applyFont="1" applyFill="1" applyBorder="1" applyAlignment="1">
      <alignment horizontal="left" vertical="top"/>
    </xf>
    <xf numFmtId="0" fontId="59" fillId="0" borderId="55" xfId="0" applyFont="1" applyFill="1" applyBorder="1" applyAlignment="1">
      <alignment horizontal="left" vertical="top"/>
    </xf>
    <xf numFmtId="38" fontId="93" fillId="18" borderId="75" xfId="49" applyFont="1" applyFill="1" applyBorder="1" applyAlignment="1">
      <alignment horizontal="right" vertical="center"/>
    </xf>
    <xf numFmtId="38" fontId="93" fillId="0" borderId="76" xfId="49" applyFont="1" applyBorder="1" applyAlignment="1">
      <alignment horizontal="right" vertical="center"/>
    </xf>
    <xf numFmtId="38" fontId="93" fillId="0" borderId="77" xfId="49" applyFont="1" applyBorder="1" applyAlignment="1">
      <alignment horizontal="right" vertical="center"/>
    </xf>
    <xf numFmtId="38" fontId="93" fillId="0" borderId="78" xfId="49" applyFont="1" applyBorder="1" applyAlignment="1">
      <alignment horizontal="right" vertical="center"/>
    </xf>
    <xf numFmtId="38" fontId="93" fillId="0" borderId="79" xfId="49" applyFont="1" applyBorder="1" applyAlignment="1">
      <alignment horizontal="right" vertical="center"/>
    </xf>
    <xf numFmtId="0" fontId="79" fillId="0" borderId="80" xfId="0" applyFont="1" applyBorder="1" applyAlignment="1">
      <alignment horizontal="left" vertical="center"/>
    </xf>
    <xf numFmtId="0" fontId="79" fillId="0" borderId="81" xfId="0" applyFont="1" applyBorder="1" applyAlignment="1">
      <alignment horizontal="left" vertical="center"/>
    </xf>
    <xf numFmtId="0" fontId="79" fillId="0" borderId="82" xfId="0" applyFont="1" applyBorder="1" applyAlignment="1">
      <alignment horizontal="left" vertical="center"/>
    </xf>
    <xf numFmtId="38" fontId="89" fillId="0" borderId="83" xfId="49" applyFont="1" applyBorder="1" applyAlignment="1">
      <alignment horizontal="right" vertical="center"/>
    </xf>
    <xf numFmtId="38" fontId="89" fillId="0" borderId="84" xfId="49" applyFont="1" applyBorder="1" applyAlignment="1">
      <alignment horizontal="right" vertical="center"/>
    </xf>
    <xf numFmtId="38" fontId="89" fillId="0" borderId="85" xfId="49" applyFont="1" applyBorder="1" applyAlignment="1">
      <alignment horizontal="right" vertical="center"/>
    </xf>
    <xf numFmtId="38" fontId="89" fillId="0" borderId="86" xfId="49" applyFont="1" applyBorder="1" applyAlignment="1">
      <alignment horizontal="right" vertical="center"/>
    </xf>
    <xf numFmtId="38" fontId="93" fillId="0" borderId="87" xfId="49" applyFont="1" applyBorder="1" applyAlignment="1">
      <alignment horizontal="right" vertical="center"/>
    </xf>
    <xf numFmtId="38" fontId="93" fillId="0" borderId="84" xfId="49" applyFont="1" applyBorder="1" applyAlignment="1">
      <alignment horizontal="right" vertical="center"/>
    </xf>
    <xf numFmtId="38" fontId="93" fillId="0" borderId="83" xfId="49" applyFont="1" applyBorder="1" applyAlignment="1">
      <alignment horizontal="right" vertical="center"/>
    </xf>
    <xf numFmtId="38" fontId="93" fillId="0" borderId="80" xfId="49" applyFont="1" applyBorder="1" applyAlignment="1">
      <alignment horizontal="right" vertical="center"/>
    </xf>
    <xf numFmtId="38" fontId="93" fillId="0" borderId="85" xfId="49" applyFont="1" applyBorder="1" applyAlignment="1">
      <alignment horizontal="right" vertical="center"/>
    </xf>
    <xf numFmtId="0" fontId="79" fillId="0" borderId="49" xfId="0" applyFont="1" applyBorder="1" applyAlignment="1">
      <alignment horizontal="left" vertical="center"/>
    </xf>
    <xf numFmtId="0" fontId="79" fillId="0" borderId="50" xfId="0" applyFont="1" applyBorder="1" applyAlignment="1">
      <alignment horizontal="left" vertical="center"/>
    </xf>
    <xf numFmtId="0" fontId="79" fillId="0" borderId="51" xfId="0" applyFont="1" applyBorder="1" applyAlignment="1">
      <alignment horizontal="left" vertical="center"/>
    </xf>
    <xf numFmtId="38" fontId="89" fillId="0" borderId="76" xfId="49" applyFont="1" applyBorder="1" applyAlignment="1">
      <alignment horizontal="right" vertical="center"/>
    </xf>
    <xf numFmtId="38" fontId="89" fillId="0" borderId="77" xfId="49" applyFont="1" applyBorder="1" applyAlignment="1">
      <alignment horizontal="right" vertical="center"/>
    </xf>
    <xf numFmtId="38" fontId="89" fillId="0" borderId="79" xfId="49" applyFont="1" applyBorder="1" applyAlignment="1">
      <alignment horizontal="right" vertical="center"/>
    </xf>
    <xf numFmtId="38" fontId="89" fillId="0" borderId="88" xfId="49" applyFont="1" applyBorder="1" applyAlignment="1">
      <alignment horizontal="right" vertical="center"/>
    </xf>
    <xf numFmtId="38" fontId="93" fillId="0" borderId="89" xfId="49" applyFont="1" applyBorder="1" applyAlignment="1">
      <alignment horizontal="right" vertical="center"/>
    </xf>
    <xf numFmtId="0" fontId="79" fillId="0" borderId="65" xfId="0" applyFont="1" applyBorder="1" applyAlignment="1">
      <alignment horizontal="left" vertical="center"/>
    </xf>
    <xf numFmtId="0" fontId="79" fillId="0" borderId="66" xfId="0" applyFont="1" applyBorder="1" applyAlignment="1">
      <alignment horizontal="left" vertical="center"/>
    </xf>
    <xf numFmtId="0" fontId="79" fillId="0" borderId="67" xfId="0" applyFont="1" applyBorder="1" applyAlignment="1">
      <alignment horizontal="left" vertical="center"/>
    </xf>
    <xf numFmtId="38" fontId="89" fillId="0" borderId="65" xfId="49" applyFont="1" applyBorder="1" applyAlignment="1">
      <alignment horizontal="right" vertical="center"/>
    </xf>
    <xf numFmtId="38" fontId="89" fillId="0" borderId="66" xfId="49" applyFont="1" applyBorder="1" applyAlignment="1">
      <alignment horizontal="right" vertical="center"/>
    </xf>
    <xf numFmtId="38" fontId="89" fillId="0" borderId="67" xfId="49" applyFont="1" applyBorder="1" applyAlignment="1">
      <alignment horizontal="right" vertical="center"/>
    </xf>
    <xf numFmtId="38" fontId="89" fillId="0" borderId="71" xfId="49" applyFont="1" applyBorder="1" applyAlignment="1">
      <alignment horizontal="right" vertical="center"/>
    </xf>
    <xf numFmtId="38" fontId="93" fillId="0" borderId="75" xfId="49" applyFont="1" applyBorder="1" applyAlignment="1">
      <alignment horizontal="right" vertical="center"/>
    </xf>
    <xf numFmtId="38" fontId="93" fillId="0" borderId="69" xfId="49" applyFont="1" applyBorder="1" applyAlignment="1">
      <alignment horizontal="right" vertical="center"/>
    </xf>
    <xf numFmtId="38" fontId="93" fillId="0" borderId="68" xfId="49" applyFont="1" applyBorder="1" applyAlignment="1">
      <alignment horizontal="right" vertical="center"/>
    </xf>
    <xf numFmtId="38" fontId="93" fillId="0" borderId="72" xfId="49" applyFont="1" applyBorder="1" applyAlignment="1">
      <alignment horizontal="right" vertical="center"/>
    </xf>
    <xf numFmtId="38" fontId="93" fillId="0" borderId="70" xfId="49" applyFont="1" applyBorder="1" applyAlignment="1">
      <alignment horizontal="right" vertical="center"/>
    </xf>
    <xf numFmtId="38" fontId="89" fillId="18" borderId="83" xfId="49" applyFont="1" applyFill="1" applyBorder="1" applyAlignment="1">
      <alignment horizontal="right" vertical="center"/>
    </xf>
    <xf numFmtId="38" fontId="89" fillId="18" borderId="84" xfId="49" applyFont="1" applyFill="1" applyBorder="1" applyAlignment="1">
      <alignment horizontal="right" vertical="center"/>
    </xf>
    <xf numFmtId="38" fontId="89" fillId="18" borderId="86" xfId="49" applyFont="1" applyFill="1" applyBorder="1" applyAlignment="1">
      <alignment horizontal="right" vertical="center"/>
    </xf>
    <xf numFmtId="38" fontId="93" fillId="18" borderId="90" xfId="49" applyFont="1" applyFill="1" applyBorder="1" applyAlignment="1">
      <alignment horizontal="right" vertical="center"/>
    </xf>
    <xf numFmtId="38" fontId="93" fillId="18" borderId="84" xfId="49" applyFont="1" applyFill="1" applyBorder="1" applyAlignment="1">
      <alignment horizontal="right" vertical="center"/>
    </xf>
    <xf numFmtId="38" fontId="93" fillId="18" borderId="85" xfId="49" applyFont="1" applyFill="1" applyBorder="1" applyAlignment="1">
      <alignment horizontal="right" vertical="center"/>
    </xf>
    <xf numFmtId="38" fontId="93" fillId="18" borderId="83" xfId="49" applyFont="1" applyFill="1" applyBorder="1" applyAlignment="1">
      <alignment horizontal="right" vertical="center"/>
    </xf>
    <xf numFmtId="38" fontId="89" fillId="0" borderId="91" xfId="49" applyFont="1" applyBorder="1" applyAlignment="1">
      <alignment horizontal="right" vertical="center"/>
    </xf>
    <xf numFmtId="38" fontId="89" fillId="0" borderId="92" xfId="49" applyFont="1" applyBorder="1" applyAlignment="1">
      <alignment horizontal="right" vertical="center"/>
    </xf>
    <xf numFmtId="38" fontId="89" fillId="0" borderId="93" xfId="49" applyFont="1" applyBorder="1" applyAlignment="1">
      <alignment horizontal="right" vertical="center"/>
    </xf>
    <xf numFmtId="38" fontId="93" fillId="0" borderId="94" xfId="49" applyFont="1" applyBorder="1" applyAlignment="1">
      <alignment horizontal="right" vertical="center"/>
    </xf>
    <xf numFmtId="38" fontId="93" fillId="0" borderId="92" xfId="49" applyFont="1" applyBorder="1" applyAlignment="1">
      <alignment horizontal="right" vertical="center"/>
    </xf>
    <xf numFmtId="38" fontId="93" fillId="0" borderId="91" xfId="49" applyFont="1" applyBorder="1" applyAlignment="1">
      <alignment horizontal="right" vertical="center"/>
    </xf>
    <xf numFmtId="38" fontId="93" fillId="0" borderId="95" xfId="49" applyFont="1" applyBorder="1" applyAlignment="1">
      <alignment horizontal="right" vertical="center"/>
    </xf>
    <xf numFmtId="38" fontId="93" fillId="0" borderId="96" xfId="49" applyFont="1" applyBorder="1" applyAlignment="1">
      <alignment horizontal="right" vertical="center"/>
    </xf>
    <xf numFmtId="0" fontId="59" fillId="18" borderId="49" xfId="0" applyFont="1" applyFill="1" applyBorder="1" applyAlignment="1">
      <alignment horizontal="left" vertical="center" wrapText="1"/>
    </xf>
    <xf numFmtId="0" fontId="59" fillId="18" borderId="50" xfId="0" applyFont="1" applyFill="1" applyBorder="1" applyAlignment="1">
      <alignment horizontal="left" vertical="center" wrapText="1"/>
    </xf>
    <xf numFmtId="0" fontId="59" fillId="18" borderId="51" xfId="0" applyFont="1" applyFill="1" applyBorder="1" applyAlignment="1">
      <alignment horizontal="left" vertical="center" wrapText="1"/>
    </xf>
    <xf numFmtId="0" fontId="59" fillId="18" borderId="52" xfId="0" applyFont="1" applyFill="1" applyBorder="1" applyAlignment="1">
      <alignment horizontal="left" vertical="center" wrapText="1"/>
    </xf>
    <xf numFmtId="0" fontId="59" fillId="18" borderId="0" xfId="0" applyFont="1" applyFill="1" applyBorder="1" applyAlignment="1">
      <alignment horizontal="left" vertical="center" wrapText="1"/>
    </xf>
    <xf numFmtId="0" fontId="59" fillId="18" borderId="53" xfId="0" applyFont="1" applyFill="1" applyBorder="1" applyAlignment="1">
      <alignment horizontal="left" vertical="center" wrapText="1"/>
    </xf>
    <xf numFmtId="0" fontId="59" fillId="18" borderId="56" xfId="0" applyFont="1" applyFill="1" applyBorder="1" applyAlignment="1">
      <alignment horizontal="left" vertical="center" wrapText="1"/>
    </xf>
    <xf numFmtId="0" fontId="59" fillId="18" borderId="54" xfId="0" applyFont="1" applyFill="1" applyBorder="1" applyAlignment="1">
      <alignment horizontal="left" vertical="center" wrapText="1"/>
    </xf>
    <xf numFmtId="0" fontId="59" fillId="18" borderId="55" xfId="0" applyFont="1" applyFill="1" applyBorder="1" applyAlignment="1">
      <alignment horizontal="left" vertical="center" wrapText="1"/>
    </xf>
    <xf numFmtId="0" fontId="59" fillId="0" borderId="49" xfId="0" applyFont="1" applyBorder="1" applyAlignment="1">
      <alignment horizontal="left" vertical="top" wrapText="1"/>
    </xf>
    <xf numFmtId="0" fontId="79" fillId="0" borderId="95" xfId="0" applyFont="1" applyBorder="1" applyAlignment="1">
      <alignment horizontal="left" vertical="center" shrinkToFit="1"/>
    </xf>
    <xf numFmtId="0" fontId="79" fillId="0" borderId="97" xfId="0" applyFont="1" applyBorder="1" applyAlignment="1">
      <alignment horizontal="left" vertical="center" shrinkToFit="1"/>
    </xf>
    <xf numFmtId="0" fontId="79" fillId="0" borderId="98" xfId="0" applyFont="1" applyBorder="1" applyAlignment="1">
      <alignment horizontal="left" vertical="center" shrinkToFit="1"/>
    </xf>
    <xf numFmtId="38" fontId="89" fillId="0" borderId="96" xfId="49" applyFont="1" applyBorder="1" applyAlignment="1">
      <alignment horizontal="right" vertical="center"/>
    </xf>
    <xf numFmtId="0" fontId="79" fillId="18" borderId="81" xfId="0" applyFont="1" applyFill="1" applyBorder="1" applyAlignment="1">
      <alignment horizontal="center" vertical="center"/>
    </xf>
    <xf numFmtId="0" fontId="79" fillId="18" borderId="82" xfId="0" applyFont="1" applyFill="1" applyBorder="1" applyAlignment="1">
      <alignment horizontal="center" vertical="center"/>
    </xf>
    <xf numFmtId="38" fontId="89" fillId="18" borderId="85" xfId="49" applyFont="1" applyFill="1" applyBorder="1" applyAlignment="1">
      <alignment horizontal="right" vertical="center"/>
    </xf>
    <xf numFmtId="0" fontId="89" fillId="0" borderId="49" xfId="0" applyFont="1" applyBorder="1" applyAlignment="1">
      <alignment horizontal="left" vertical="center"/>
    </xf>
    <xf numFmtId="0" fontId="89" fillId="0" borderId="50" xfId="0" applyFont="1" applyBorder="1" applyAlignment="1">
      <alignment horizontal="left" vertical="center"/>
    </xf>
    <xf numFmtId="0" fontId="89" fillId="0" borderId="51" xfId="0" applyFont="1" applyBorder="1" applyAlignment="1">
      <alignment horizontal="left" vertical="center"/>
    </xf>
    <xf numFmtId="0" fontId="89" fillId="0" borderId="52" xfId="0" applyFont="1" applyBorder="1" applyAlignment="1">
      <alignment horizontal="left" vertical="center"/>
    </xf>
    <xf numFmtId="0" fontId="89" fillId="0" borderId="0" xfId="0" applyFont="1" applyBorder="1" applyAlignment="1">
      <alignment horizontal="left" vertical="center"/>
    </xf>
    <xf numFmtId="0" fontId="89" fillId="0" borderId="53" xfId="0" applyFont="1" applyBorder="1" applyAlignment="1">
      <alignment horizontal="left" vertical="center"/>
    </xf>
    <xf numFmtId="0" fontId="89" fillId="0" borderId="56" xfId="0" applyFont="1" applyBorder="1" applyAlignment="1">
      <alignment horizontal="left" vertical="center"/>
    </xf>
    <xf numFmtId="0" fontId="89" fillId="0" borderId="54" xfId="0" applyFont="1" applyBorder="1" applyAlignment="1">
      <alignment horizontal="left" vertical="center"/>
    </xf>
    <xf numFmtId="0" fontId="89" fillId="0" borderId="55" xfId="0" applyFont="1" applyBorder="1" applyAlignment="1">
      <alignment horizontal="left" vertical="center"/>
    </xf>
    <xf numFmtId="0" fontId="89" fillId="0" borderId="49" xfId="0" applyFont="1" applyBorder="1" applyAlignment="1">
      <alignment horizontal="left" vertical="center" wrapText="1"/>
    </xf>
    <xf numFmtId="0" fontId="59" fillId="0" borderId="50" xfId="0" applyFont="1" applyBorder="1" applyAlignment="1">
      <alignment horizontal="left" vertical="center"/>
    </xf>
    <xf numFmtId="0" fontId="59" fillId="0" borderId="51" xfId="0" applyFont="1" applyBorder="1" applyAlignment="1">
      <alignment horizontal="left" vertical="center"/>
    </xf>
    <xf numFmtId="0" fontId="59" fillId="0" borderId="52" xfId="0" applyFont="1" applyBorder="1" applyAlignment="1">
      <alignment horizontal="left" vertical="center"/>
    </xf>
    <xf numFmtId="0" fontId="59" fillId="0" borderId="0" xfId="0" applyFont="1" applyBorder="1" applyAlignment="1">
      <alignment horizontal="left" vertical="center"/>
    </xf>
    <xf numFmtId="0" fontId="59" fillId="0" borderId="53" xfId="0" applyFont="1" applyBorder="1" applyAlignment="1">
      <alignment horizontal="left" vertical="center"/>
    </xf>
    <xf numFmtId="0" fontId="59" fillId="0" borderId="56" xfId="0" applyFont="1" applyBorder="1" applyAlignment="1">
      <alignment horizontal="left" vertical="center"/>
    </xf>
    <xf numFmtId="0" fontId="59" fillId="0" borderId="54" xfId="0" applyFont="1" applyBorder="1" applyAlignment="1">
      <alignment horizontal="left" vertical="center"/>
    </xf>
    <xf numFmtId="0" fontId="59" fillId="0" borderId="55" xfId="0" applyFont="1" applyBorder="1" applyAlignment="1">
      <alignment horizontal="left" vertical="center"/>
    </xf>
    <xf numFmtId="0" fontId="59" fillId="18" borderId="49" xfId="0" applyFont="1" applyFill="1" applyBorder="1" applyAlignment="1">
      <alignment horizontal="center" vertical="center" shrinkToFit="1"/>
    </xf>
    <xf numFmtId="0" fontId="59" fillId="18" borderId="50" xfId="0" applyFont="1" applyFill="1" applyBorder="1" applyAlignment="1">
      <alignment horizontal="center" vertical="center" shrinkToFit="1"/>
    </xf>
    <xf numFmtId="0" fontId="59" fillId="18" borderId="51" xfId="0" applyFont="1" applyFill="1" applyBorder="1" applyAlignment="1">
      <alignment horizontal="center" vertical="center" shrinkToFit="1"/>
    </xf>
    <xf numFmtId="0" fontId="59" fillId="18" borderId="56" xfId="0" applyFont="1" applyFill="1" applyBorder="1" applyAlignment="1">
      <alignment horizontal="center" vertical="center" shrinkToFit="1"/>
    </xf>
    <xf numFmtId="0" fontId="59" fillId="18" borderId="54" xfId="0" applyFont="1" applyFill="1" applyBorder="1" applyAlignment="1">
      <alignment horizontal="center" vertical="center" shrinkToFit="1"/>
    </xf>
    <xf numFmtId="0" fontId="59" fillId="18" borderId="55" xfId="0" applyFont="1" applyFill="1" applyBorder="1" applyAlignment="1">
      <alignment horizontal="center" vertical="center" shrinkToFit="1"/>
    </xf>
    <xf numFmtId="0" fontId="89" fillId="0" borderId="49" xfId="0" applyFont="1" applyBorder="1" applyAlignment="1">
      <alignment horizontal="center" vertical="center"/>
    </xf>
    <xf numFmtId="0" fontId="59" fillId="0" borderId="50" xfId="0" applyFont="1" applyBorder="1" applyAlignment="1">
      <alignment horizontal="center" vertical="center"/>
    </xf>
    <xf numFmtId="0" fontId="59" fillId="0" borderId="51" xfId="0" applyFont="1" applyBorder="1" applyAlignment="1">
      <alignment horizontal="center" vertical="center"/>
    </xf>
    <xf numFmtId="0" fontId="59" fillId="0" borderId="56" xfId="0" applyFont="1" applyBorder="1" applyAlignment="1">
      <alignment horizontal="center" vertical="center"/>
    </xf>
    <xf numFmtId="0" fontId="59" fillId="0" borderId="54" xfId="0" applyFont="1" applyBorder="1" applyAlignment="1">
      <alignment horizontal="center" vertical="center"/>
    </xf>
    <xf numFmtId="0" fontId="59" fillId="0" borderId="55" xfId="0" applyFont="1" applyBorder="1" applyAlignment="1">
      <alignment horizontal="center" vertical="center"/>
    </xf>
    <xf numFmtId="0" fontId="91" fillId="18" borderId="49" xfId="0" applyFont="1" applyFill="1" applyBorder="1" applyAlignment="1">
      <alignment horizontal="center" vertical="center" wrapText="1" shrinkToFit="1"/>
    </xf>
    <xf numFmtId="0" fontId="91" fillId="18" borderId="50" xfId="0" applyFont="1" applyFill="1" applyBorder="1" applyAlignment="1">
      <alignment horizontal="center" vertical="center" wrapText="1" shrinkToFit="1"/>
    </xf>
    <xf numFmtId="0" fontId="91" fillId="18" borderId="51" xfId="0" applyFont="1" applyFill="1" applyBorder="1" applyAlignment="1">
      <alignment horizontal="center" vertical="center" wrapText="1" shrinkToFit="1"/>
    </xf>
    <xf numFmtId="0" fontId="91" fillId="18" borderId="52" xfId="0" applyFont="1" applyFill="1" applyBorder="1" applyAlignment="1">
      <alignment horizontal="center" vertical="center" wrapText="1" shrinkToFit="1"/>
    </xf>
    <xf numFmtId="0" fontId="91" fillId="18" borderId="0" xfId="0" applyFont="1" applyFill="1" applyBorder="1" applyAlignment="1">
      <alignment horizontal="center" vertical="center" wrapText="1" shrinkToFit="1"/>
    </xf>
    <xf numFmtId="0" fontId="91" fillId="18" borderId="53" xfId="0" applyFont="1" applyFill="1" applyBorder="1" applyAlignment="1">
      <alignment horizontal="center" vertical="center" wrapText="1" shrinkToFit="1"/>
    </xf>
    <xf numFmtId="0" fontId="91" fillId="18" borderId="56" xfId="0" applyFont="1" applyFill="1" applyBorder="1" applyAlignment="1">
      <alignment horizontal="center" vertical="center" wrapText="1" shrinkToFit="1"/>
    </xf>
    <xf numFmtId="0" fontId="91" fillId="18" borderId="54" xfId="0" applyFont="1" applyFill="1" applyBorder="1" applyAlignment="1">
      <alignment horizontal="center" vertical="center" wrapText="1" shrinkToFit="1"/>
    </xf>
    <xf numFmtId="0" fontId="91" fillId="18" borderId="55" xfId="0" applyFont="1" applyFill="1" applyBorder="1" applyAlignment="1">
      <alignment horizontal="center" vertical="center" wrapText="1" shrinkToFit="1"/>
    </xf>
    <xf numFmtId="49" fontId="89" fillId="0" borderId="49" xfId="0" applyNumberFormat="1" applyFont="1" applyBorder="1" applyAlignment="1">
      <alignment horizontal="center" vertical="center"/>
    </xf>
    <xf numFmtId="49" fontId="59" fillId="0" borderId="50" xfId="0" applyNumberFormat="1" applyFont="1" applyBorder="1" applyAlignment="1">
      <alignment horizontal="center" vertical="center"/>
    </xf>
    <xf numFmtId="49" fontId="59" fillId="0" borderId="51" xfId="0" applyNumberFormat="1" applyFont="1" applyBorder="1" applyAlignment="1">
      <alignment horizontal="center" vertical="center"/>
    </xf>
    <xf numFmtId="49" fontId="59" fillId="0" borderId="56" xfId="0" applyNumberFormat="1" applyFont="1" applyBorder="1" applyAlignment="1">
      <alignment horizontal="center" vertical="center"/>
    </xf>
    <xf numFmtId="49" fontId="59" fillId="0" borderId="54" xfId="0" applyNumberFormat="1" applyFont="1" applyBorder="1" applyAlignment="1">
      <alignment horizontal="center" vertical="center"/>
    </xf>
    <xf numFmtId="49" fontId="59" fillId="0" borderId="55" xfId="0" applyNumberFormat="1" applyFont="1" applyBorder="1" applyAlignment="1">
      <alignment horizontal="center" vertical="center"/>
    </xf>
    <xf numFmtId="0" fontId="79" fillId="18" borderId="99" xfId="0" applyFont="1" applyFill="1" applyBorder="1" applyAlignment="1">
      <alignment horizontal="center" vertical="center" textRotation="255"/>
    </xf>
    <xf numFmtId="0" fontId="79" fillId="18" borderId="100" xfId="0" applyFont="1" applyFill="1" applyBorder="1" applyAlignment="1">
      <alignment horizontal="center" vertical="center" textRotation="255"/>
    </xf>
    <xf numFmtId="0" fontId="79" fillId="0" borderId="78" xfId="0" applyFont="1" applyBorder="1" applyAlignment="1">
      <alignment horizontal="left" vertical="center" shrinkToFit="1"/>
    </xf>
    <xf numFmtId="0" fontId="79" fillId="0" borderId="101" xfId="0" applyFont="1" applyBorder="1" applyAlignment="1">
      <alignment horizontal="left" vertical="center" shrinkToFit="1"/>
    </xf>
    <xf numFmtId="0" fontId="79" fillId="0" borderId="102" xfId="0" applyFont="1" applyBorder="1" applyAlignment="1">
      <alignment horizontal="left" vertical="center" shrinkToFit="1"/>
    </xf>
    <xf numFmtId="38" fontId="93" fillId="18" borderId="80" xfId="49" applyFont="1" applyFill="1" applyBorder="1" applyAlignment="1">
      <alignment horizontal="right" vertical="center"/>
    </xf>
    <xf numFmtId="0" fontId="94" fillId="0" borderId="49" xfId="0" applyFont="1" applyBorder="1" applyAlignment="1">
      <alignment horizontal="left" vertical="top" wrapText="1"/>
    </xf>
    <xf numFmtId="0" fontId="86" fillId="0" borderId="50" xfId="0" applyFont="1" applyBorder="1" applyAlignment="1">
      <alignment horizontal="left" vertical="top"/>
    </xf>
    <xf numFmtId="0" fontId="86" fillId="0" borderId="51" xfId="0" applyFont="1" applyBorder="1" applyAlignment="1">
      <alignment horizontal="left" vertical="top"/>
    </xf>
    <xf numFmtId="0" fontId="86" fillId="0" borderId="52" xfId="0" applyFont="1" applyBorder="1" applyAlignment="1">
      <alignment horizontal="left" vertical="top"/>
    </xf>
    <xf numFmtId="0" fontId="86" fillId="0" borderId="0" xfId="0" applyFont="1" applyBorder="1" applyAlignment="1">
      <alignment horizontal="left" vertical="top"/>
    </xf>
    <xf numFmtId="0" fontId="86" fillId="0" borderId="53" xfId="0" applyFont="1" applyBorder="1" applyAlignment="1">
      <alignment horizontal="left" vertical="top"/>
    </xf>
    <xf numFmtId="0" fontId="86" fillId="0" borderId="56" xfId="0" applyFont="1" applyBorder="1" applyAlignment="1">
      <alignment horizontal="left" vertical="top"/>
    </xf>
    <xf numFmtId="0" fontId="86" fillId="0" borderId="54" xfId="0" applyFont="1" applyBorder="1" applyAlignment="1">
      <alignment horizontal="left" vertical="top"/>
    </xf>
    <xf numFmtId="0" fontId="86" fillId="0" borderId="55" xfId="0" applyFont="1" applyBorder="1" applyAlignment="1">
      <alignment horizontal="left" vertical="top"/>
    </xf>
    <xf numFmtId="0" fontId="94" fillId="0" borderId="49" xfId="0" applyFont="1" applyBorder="1" applyAlignment="1">
      <alignment horizontal="center" vertical="center" wrapText="1"/>
    </xf>
    <xf numFmtId="0" fontId="86" fillId="0" borderId="50" xfId="0" applyFont="1" applyBorder="1" applyAlignment="1">
      <alignment horizontal="center" vertical="center"/>
    </xf>
    <xf numFmtId="0" fontId="86" fillId="0" borderId="51" xfId="0" applyFont="1" applyBorder="1" applyAlignment="1">
      <alignment horizontal="center" vertical="center"/>
    </xf>
    <xf numFmtId="0" fontId="86" fillId="0" borderId="52" xfId="0" applyFont="1" applyBorder="1" applyAlignment="1">
      <alignment horizontal="center" vertical="center"/>
    </xf>
    <xf numFmtId="0" fontId="86" fillId="0" borderId="0" xfId="0" applyFont="1" applyBorder="1" applyAlignment="1">
      <alignment horizontal="center" vertical="center"/>
    </xf>
    <xf numFmtId="0" fontId="86" fillId="0" borderId="53" xfId="0" applyFont="1" applyBorder="1" applyAlignment="1">
      <alignment horizontal="center" vertical="center"/>
    </xf>
    <xf numFmtId="0" fontId="86" fillId="0" borderId="56" xfId="0" applyFont="1" applyBorder="1" applyAlignment="1">
      <alignment horizontal="center" vertical="center"/>
    </xf>
    <xf numFmtId="0" fontId="86" fillId="0" borderId="54" xfId="0" applyFont="1" applyBorder="1" applyAlignment="1">
      <alignment horizontal="center" vertical="center"/>
    </xf>
    <xf numFmtId="0" fontId="86" fillId="0" borderId="55" xfId="0" applyFont="1" applyBorder="1" applyAlignment="1">
      <alignment horizontal="center" vertical="center"/>
    </xf>
    <xf numFmtId="0" fontId="79" fillId="18" borderId="56" xfId="0" applyFont="1" applyFill="1" applyBorder="1" applyAlignment="1">
      <alignment horizontal="center" vertical="center" shrinkToFit="1"/>
    </xf>
    <xf numFmtId="0" fontId="79" fillId="18" borderId="54" xfId="0" applyFont="1" applyFill="1" applyBorder="1" applyAlignment="1">
      <alignment horizontal="center" vertical="center" shrinkToFit="1"/>
    </xf>
    <xf numFmtId="0" fontId="79" fillId="18" borderId="55" xfId="0" applyFont="1" applyFill="1" applyBorder="1" applyAlignment="1">
      <alignment horizontal="center" vertical="center" shrinkToFit="1"/>
    </xf>
    <xf numFmtId="38" fontId="93" fillId="18" borderId="87" xfId="49" applyFont="1" applyFill="1" applyBorder="1" applyAlignment="1">
      <alignment horizontal="right" vertical="center"/>
    </xf>
    <xf numFmtId="49" fontId="12" fillId="18" borderId="49" xfId="0" applyNumberFormat="1" applyFont="1" applyFill="1" applyBorder="1" applyAlignment="1">
      <alignment horizontal="center" vertical="center"/>
    </xf>
    <xf numFmtId="49" fontId="12" fillId="18" borderId="50" xfId="0" applyNumberFormat="1" applyFont="1" applyFill="1" applyBorder="1" applyAlignment="1">
      <alignment horizontal="center" vertical="center"/>
    </xf>
    <xf numFmtId="49" fontId="12" fillId="18" borderId="51" xfId="0" applyNumberFormat="1" applyFont="1" applyFill="1" applyBorder="1" applyAlignment="1">
      <alignment horizontal="center" vertical="center"/>
    </xf>
    <xf numFmtId="0" fontId="79" fillId="18" borderId="56" xfId="0" applyFont="1" applyFill="1" applyBorder="1" applyAlignment="1">
      <alignment horizontal="center" vertical="center"/>
    </xf>
    <xf numFmtId="0" fontId="79" fillId="18" borderId="54" xfId="0" applyFont="1" applyFill="1" applyBorder="1" applyAlignment="1">
      <alignment horizontal="center" vertical="center"/>
    </xf>
    <xf numFmtId="0" fontId="79" fillId="18" borderId="55" xfId="0" applyFont="1" applyFill="1" applyBorder="1" applyAlignment="1">
      <alignment horizontal="center" vertical="center"/>
    </xf>
    <xf numFmtId="0" fontId="79" fillId="18" borderId="103" xfId="0" applyFont="1" applyFill="1" applyBorder="1" applyAlignment="1">
      <alignment horizontal="center" vertical="center"/>
    </xf>
    <xf numFmtId="0" fontId="79" fillId="18" borderId="104" xfId="0" applyFont="1" applyFill="1" applyBorder="1" applyAlignment="1">
      <alignment horizontal="center" vertical="center"/>
    </xf>
    <xf numFmtId="0" fontId="79" fillId="18" borderId="105" xfId="0" applyFont="1" applyFill="1" applyBorder="1" applyAlignment="1">
      <alignment horizontal="center" vertical="center"/>
    </xf>
    <xf numFmtId="0" fontId="79" fillId="18" borderId="106" xfId="0" applyFont="1" applyFill="1" applyBorder="1" applyAlignment="1">
      <alignment horizontal="center" vertical="center"/>
    </xf>
    <xf numFmtId="0" fontId="79" fillId="18" borderId="107" xfId="0" applyFont="1" applyFill="1" applyBorder="1" applyAlignment="1">
      <alignment horizontal="center" vertical="center"/>
    </xf>
    <xf numFmtId="0" fontId="79" fillId="18" borderId="108" xfId="0" applyFont="1" applyFill="1" applyBorder="1" applyAlignment="1">
      <alignment horizontal="center" vertical="center"/>
    </xf>
    <xf numFmtId="0" fontId="79" fillId="0" borderId="54" xfId="0" applyFont="1" applyBorder="1" applyAlignment="1">
      <alignment horizontal="center" vertical="center"/>
    </xf>
    <xf numFmtId="0" fontId="95" fillId="0" borderId="49" xfId="0" applyFont="1" applyBorder="1" applyAlignment="1">
      <alignment horizontal="left" vertical="top" wrapText="1"/>
    </xf>
    <xf numFmtId="0" fontId="95" fillId="0" borderId="50" xfId="0" applyFont="1" applyBorder="1" applyAlignment="1">
      <alignment horizontal="left" vertical="top"/>
    </xf>
    <xf numFmtId="0" fontId="95" fillId="0" borderId="52" xfId="0" applyFont="1" applyBorder="1" applyAlignment="1">
      <alignment horizontal="left" vertical="top"/>
    </xf>
    <xf numFmtId="0" fontId="95" fillId="0" borderId="0" xfId="0" applyFont="1" applyBorder="1" applyAlignment="1">
      <alignment horizontal="left" vertical="top"/>
    </xf>
    <xf numFmtId="0" fontId="95" fillId="0" borderId="56" xfId="0" applyFont="1" applyBorder="1" applyAlignment="1">
      <alignment horizontal="left" vertical="top"/>
    </xf>
    <xf numFmtId="0" fontId="95" fillId="0" borderId="54" xfId="0" applyFont="1" applyBorder="1" applyAlignment="1">
      <alignment horizontal="left" vertical="top"/>
    </xf>
    <xf numFmtId="0" fontId="59" fillId="0" borderId="50" xfId="0" applyFont="1" applyBorder="1" applyAlignment="1">
      <alignment horizontal="left" vertical="top"/>
    </xf>
    <xf numFmtId="0" fontId="59" fillId="0" borderId="0" xfId="0" applyFont="1" applyBorder="1" applyAlignment="1">
      <alignment horizontal="left" vertical="top"/>
    </xf>
    <xf numFmtId="0" fontId="59" fillId="0" borderId="54" xfId="0" applyFont="1" applyBorder="1" applyAlignment="1">
      <alignment horizontal="left" vertical="top"/>
    </xf>
    <xf numFmtId="0" fontId="82" fillId="18" borderId="49" xfId="0" applyFont="1" applyFill="1" applyBorder="1" applyAlignment="1">
      <alignment horizontal="center" vertical="center" shrinkToFit="1"/>
    </xf>
    <xf numFmtId="0" fontId="82" fillId="18" borderId="50" xfId="0" applyFont="1" applyFill="1" applyBorder="1" applyAlignment="1">
      <alignment horizontal="center" vertical="center" shrinkToFit="1"/>
    </xf>
    <xf numFmtId="0" fontId="82" fillId="18" borderId="51" xfId="0" applyFont="1" applyFill="1" applyBorder="1" applyAlignment="1">
      <alignment horizontal="center" vertical="center" shrinkToFit="1"/>
    </xf>
    <xf numFmtId="0" fontId="82" fillId="18" borderId="56" xfId="0" applyFont="1" applyFill="1" applyBorder="1" applyAlignment="1">
      <alignment horizontal="center" vertical="center" shrinkToFit="1"/>
    </xf>
    <xf numFmtId="0" fontId="82" fillId="18" borderId="54" xfId="0" applyFont="1" applyFill="1" applyBorder="1" applyAlignment="1">
      <alignment horizontal="center" vertical="center" shrinkToFit="1"/>
    </xf>
    <xf numFmtId="0" fontId="82" fillId="18" borderId="55" xfId="0" applyFont="1" applyFill="1" applyBorder="1" applyAlignment="1">
      <alignment horizontal="center" vertical="center" shrinkToFit="1"/>
    </xf>
    <xf numFmtId="49" fontId="12" fillId="18" borderId="109" xfId="0" applyNumberFormat="1" applyFont="1" applyFill="1" applyBorder="1" applyAlignment="1">
      <alignment horizontal="center" vertical="center"/>
    </xf>
    <xf numFmtId="38" fontId="96" fillId="0" borderId="65" xfId="49" applyFont="1" applyFill="1" applyBorder="1" applyAlignment="1">
      <alignment horizontal="right" vertical="center"/>
    </xf>
    <xf numFmtId="38" fontId="96" fillId="0" borderId="66" xfId="49" applyFont="1" applyFill="1" applyBorder="1" applyAlignment="1">
      <alignment horizontal="right" vertical="center"/>
    </xf>
    <xf numFmtId="38" fontId="96" fillId="0" borderId="67" xfId="49" applyFont="1" applyFill="1" applyBorder="1" applyAlignment="1">
      <alignment horizontal="right" vertical="center"/>
    </xf>
    <xf numFmtId="38" fontId="96" fillId="0" borderId="71" xfId="49" applyFont="1" applyFill="1" applyBorder="1" applyAlignment="1">
      <alignment horizontal="right" vertical="center"/>
    </xf>
    <xf numFmtId="38" fontId="97" fillId="0" borderId="74" xfId="49" applyFont="1" applyFill="1" applyBorder="1" applyAlignment="1">
      <alignment horizontal="right" vertical="center"/>
    </xf>
    <xf numFmtId="38" fontId="97" fillId="0" borderId="37" xfId="49" applyFont="1" applyFill="1" applyBorder="1" applyAlignment="1">
      <alignment horizontal="right" vertical="center"/>
    </xf>
    <xf numFmtId="0" fontId="7" fillId="0" borderId="49" xfId="0" applyFont="1" applyBorder="1" applyAlignment="1">
      <alignment horizontal="left" vertical="top" wrapText="1"/>
    </xf>
    <xf numFmtId="0" fontId="7" fillId="0" borderId="50" xfId="0" applyFont="1" applyBorder="1" applyAlignment="1">
      <alignment horizontal="left" vertical="top"/>
    </xf>
    <xf numFmtId="0" fontId="7" fillId="0" borderId="52" xfId="0" applyFont="1" applyBorder="1" applyAlignment="1">
      <alignment horizontal="left" vertical="top"/>
    </xf>
    <xf numFmtId="0" fontId="7" fillId="0" borderId="0" xfId="0" applyFont="1" applyBorder="1" applyAlignment="1">
      <alignment horizontal="left" vertical="top"/>
    </xf>
    <xf numFmtId="0" fontId="7" fillId="0" borderId="56" xfId="0" applyFont="1" applyBorder="1" applyAlignment="1">
      <alignment horizontal="left" vertical="top"/>
    </xf>
    <xf numFmtId="0" fontId="7" fillId="0" borderId="54" xfId="0" applyFont="1" applyBorder="1" applyAlignment="1">
      <alignment horizontal="left" vertical="top"/>
    </xf>
    <xf numFmtId="0" fontId="79" fillId="0" borderId="50" xfId="0" applyFont="1" applyBorder="1" applyAlignment="1">
      <alignment horizontal="left" vertical="top" wrapText="1"/>
    </xf>
    <xf numFmtId="0" fontId="79" fillId="0" borderId="50" xfId="0" applyFont="1" applyBorder="1" applyAlignment="1">
      <alignment horizontal="left" vertical="top"/>
    </xf>
    <xf numFmtId="0" fontId="79" fillId="0" borderId="0" xfId="0" applyFont="1" applyBorder="1" applyAlignment="1">
      <alignment horizontal="left" vertical="top"/>
    </xf>
    <xf numFmtId="0" fontId="79" fillId="0" borderId="54" xfId="0" applyFont="1" applyBorder="1" applyAlignment="1">
      <alignment horizontal="left" vertical="top"/>
    </xf>
    <xf numFmtId="0" fontId="12" fillId="0" borderId="37" xfId="0" applyFont="1" applyBorder="1" applyAlignment="1">
      <alignment horizontal="center" vertical="center"/>
    </xf>
    <xf numFmtId="0" fontId="12" fillId="0" borderId="63" xfId="0" applyFont="1" applyBorder="1" applyAlignment="1">
      <alignment horizontal="center" vertical="center"/>
    </xf>
    <xf numFmtId="0" fontId="12" fillId="0" borderId="32" xfId="0" applyFont="1" applyBorder="1" applyAlignment="1">
      <alignment horizontal="center" vertical="center"/>
    </xf>
    <xf numFmtId="3" fontId="98" fillId="0" borderId="52" xfId="0" applyNumberFormat="1" applyFont="1" applyFill="1" applyBorder="1" applyAlignment="1">
      <alignment horizontal="center" vertical="center"/>
    </xf>
    <xf numFmtId="0" fontId="98" fillId="0" borderId="0" xfId="0" applyFont="1" applyFill="1" applyBorder="1" applyAlignment="1">
      <alignment horizontal="center" vertical="center"/>
    </xf>
    <xf numFmtId="0" fontId="98" fillId="0" borderId="56" xfId="0" applyFont="1" applyFill="1" applyBorder="1" applyAlignment="1">
      <alignment horizontal="center" vertical="center"/>
    </xf>
    <xf numFmtId="0" fontId="98" fillId="0" borderId="54" xfId="0" applyFont="1" applyFill="1" applyBorder="1" applyAlignment="1">
      <alignment horizontal="center" vertical="center"/>
    </xf>
    <xf numFmtId="0" fontId="12" fillId="0" borderId="0" xfId="0" applyFont="1" applyBorder="1" applyAlignment="1">
      <alignment horizontal="center" vertical="center"/>
    </xf>
    <xf numFmtId="0" fontId="12" fillId="0" borderId="53" xfId="0" applyFont="1" applyBorder="1" applyAlignment="1">
      <alignment horizontal="center" vertical="center"/>
    </xf>
    <xf numFmtId="0" fontId="12" fillId="0" borderId="54" xfId="0" applyFont="1" applyBorder="1" applyAlignment="1">
      <alignment horizontal="center" vertical="center"/>
    </xf>
    <xf numFmtId="0" fontId="12" fillId="0" borderId="55" xfId="0" applyFont="1" applyBorder="1" applyAlignment="1">
      <alignment horizontal="center" vertical="center"/>
    </xf>
    <xf numFmtId="0" fontId="12" fillId="0" borderId="32" xfId="0" applyFont="1" applyBorder="1" applyAlignment="1">
      <alignment horizontal="center" vertical="center" shrinkToFit="1"/>
    </xf>
    <xf numFmtId="0" fontId="12" fillId="0" borderId="37" xfId="0" applyFont="1" applyBorder="1" applyAlignment="1">
      <alignment horizontal="center" vertical="center" shrinkToFit="1"/>
    </xf>
    <xf numFmtId="0" fontId="79" fillId="18" borderId="49" xfId="0" applyFont="1" applyFill="1" applyBorder="1" applyAlignment="1">
      <alignment horizontal="center" vertical="center"/>
    </xf>
    <xf numFmtId="0" fontId="79" fillId="18" borderId="50" xfId="0" applyFont="1" applyFill="1" applyBorder="1" applyAlignment="1">
      <alignment horizontal="center" vertical="center"/>
    </xf>
    <xf numFmtId="0" fontId="79" fillId="18" borderId="51" xfId="0" applyFont="1" applyFill="1" applyBorder="1" applyAlignment="1">
      <alignment horizontal="center" vertical="center"/>
    </xf>
    <xf numFmtId="0" fontId="79" fillId="18" borderId="52" xfId="0" applyFont="1" applyFill="1" applyBorder="1" applyAlignment="1">
      <alignment horizontal="center" vertical="center"/>
    </xf>
    <xf numFmtId="0" fontId="79" fillId="18" borderId="0" xfId="0" applyFont="1" applyFill="1" applyBorder="1" applyAlignment="1">
      <alignment horizontal="center" vertical="center"/>
    </xf>
    <xf numFmtId="0" fontId="79" fillId="18" borderId="53" xfId="0" applyFont="1" applyFill="1" applyBorder="1" applyAlignment="1">
      <alignment horizontal="center" vertical="center"/>
    </xf>
    <xf numFmtId="38" fontId="12" fillId="0" borderId="49" xfId="49" applyFont="1" applyFill="1" applyBorder="1" applyAlignment="1">
      <alignment horizontal="center" vertical="center"/>
    </xf>
    <xf numFmtId="38" fontId="12" fillId="0" borderId="50" xfId="49" applyFont="1" applyFill="1" applyBorder="1" applyAlignment="1">
      <alignment horizontal="center" vertical="center"/>
    </xf>
    <xf numFmtId="38" fontId="12" fillId="0" borderId="60" xfId="49" applyFont="1" applyFill="1" applyBorder="1" applyAlignment="1">
      <alignment horizontal="center" vertical="center"/>
    </xf>
    <xf numFmtId="38" fontId="12" fillId="0" borderId="61" xfId="49" applyFont="1" applyFill="1" applyBorder="1" applyAlignment="1">
      <alignment horizontal="center" vertical="center"/>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12" fillId="0" borderId="63" xfId="0" applyFont="1" applyBorder="1" applyAlignment="1">
      <alignment horizontal="center" vertical="center" shrinkToFit="1"/>
    </xf>
    <xf numFmtId="0" fontId="79" fillId="18" borderId="49" xfId="0" applyFont="1" applyFill="1" applyBorder="1" applyAlignment="1">
      <alignment horizontal="center" vertical="center" wrapText="1"/>
    </xf>
    <xf numFmtId="0" fontId="79" fillId="18" borderId="50" xfId="0" applyFont="1" applyFill="1" applyBorder="1" applyAlignment="1">
      <alignment horizontal="center" vertical="center" wrapText="1"/>
    </xf>
    <xf numFmtId="0" fontId="79" fillId="18" borderId="51" xfId="0" applyFont="1" applyFill="1" applyBorder="1" applyAlignment="1">
      <alignment horizontal="center" vertical="center" wrapText="1"/>
    </xf>
    <xf numFmtId="0" fontId="79" fillId="18" borderId="52" xfId="0" applyFont="1" applyFill="1" applyBorder="1" applyAlignment="1">
      <alignment horizontal="center" vertical="center" wrapText="1"/>
    </xf>
    <xf numFmtId="0" fontId="79" fillId="18" borderId="0" xfId="0" applyFont="1" applyFill="1" applyBorder="1" applyAlignment="1">
      <alignment horizontal="center" vertical="center" wrapText="1"/>
    </xf>
    <xf numFmtId="0" fontId="79" fillId="18" borderId="53" xfId="0" applyFont="1" applyFill="1" applyBorder="1" applyAlignment="1">
      <alignment horizontal="center" vertical="center" wrapText="1"/>
    </xf>
    <xf numFmtId="0" fontId="79" fillId="18" borderId="56" xfId="0" applyFont="1" applyFill="1" applyBorder="1" applyAlignment="1">
      <alignment horizontal="center" vertical="center" wrapText="1"/>
    </xf>
    <xf numFmtId="0" fontId="79" fillId="18" borderId="54" xfId="0" applyFont="1" applyFill="1" applyBorder="1" applyAlignment="1">
      <alignment horizontal="center" vertical="center" wrapText="1"/>
    </xf>
    <xf numFmtId="0" fontId="79" fillId="18" borderId="55" xfId="0" applyFont="1" applyFill="1" applyBorder="1" applyAlignment="1">
      <alignment horizontal="center" vertical="center" wrapText="1"/>
    </xf>
    <xf numFmtId="38" fontId="12" fillId="0" borderId="56" xfId="49" applyFont="1" applyFill="1" applyBorder="1" applyAlignment="1">
      <alignment horizontal="center" vertical="center"/>
    </xf>
    <xf numFmtId="38" fontId="12" fillId="0" borderId="54" xfId="49" applyFont="1" applyFill="1" applyBorder="1" applyAlignment="1">
      <alignment horizontal="center" vertical="center"/>
    </xf>
    <xf numFmtId="49" fontId="12" fillId="0" borderId="49" xfId="0" applyNumberFormat="1" applyFont="1" applyBorder="1" applyAlignment="1">
      <alignment horizontal="right" vertical="center"/>
    </xf>
    <xf numFmtId="49" fontId="12" fillId="0" borderId="50" xfId="0" applyNumberFormat="1" applyFont="1" applyBorder="1" applyAlignment="1">
      <alignment horizontal="right" vertical="center"/>
    </xf>
    <xf numFmtId="49" fontId="12" fillId="0" borderId="56" xfId="0" applyNumberFormat="1" applyFont="1" applyBorder="1" applyAlignment="1">
      <alignment horizontal="right" vertical="center"/>
    </xf>
    <xf numFmtId="49" fontId="12" fillId="0" borderId="54" xfId="0" applyNumberFormat="1" applyFont="1" applyBorder="1" applyAlignment="1">
      <alignment horizontal="right" vertical="center"/>
    </xf>
    <xf numFmtId="0" fontId="98" fillId="0" borderId="37" xfId="0" applyFont="1" applyBorder="1" applyAlignment="1">
      <alignment horizontal="center" vertical="center"/>
    </xf>
    <xf numFmtId="38" fontId="98" fillId="0" borderId="49" xfId="49" applyFont="1" applyFill="1" applyBorder="1" applyAlignment="1">
      <alignment horizontal="center" vertical="center"/>
    </xf>
    <xf numFmtId="38" fontId="98" fillId="0" borderId="50" xfId="49" applyFont="1" applyFill="1" applyBorder="1" applyAlignment="1">
      <alignment horizontal="center" vertical="center"/>
    </xf>
    <xf numFmtId="38" fontId="98" fillId="0" borderId="56" xfId="49" applyFont="1" applyFill="1" applyBorder="1" applyAlignment="1">
      <alignment horizontal="center" vertical="center"/>
    </xf>
    <xf numFmtId="38" fontId="98" fillId="0" borderId="54" xfId="49" applyFont="1" applyFill="1" applyBorder="1" applyAlignment="1">
      <alignment horizontal="center" vertical="center"/>
    </xf>
    <xf numFmtId="0" fontId="98" fillId="0" borderId="50" xfId="0" applyFont="1" applyBorder="1" applyAlignment="1">
      <alignment horizontal="center" vertical="center"/>
    </xf>
    <xf numFmtId="0" fontId="98" fillId="0" borderId="51" xfId="0" applyFont="1" applyBorder="1" applyAlignment="1">
      <alignment horizontal="center" vertical="center"/>
    </xf>
    <xf numFmtId="0" fontId="98" fillId="0" borderId="54" xfId="0" applyFont="1" applyBorder="1" applyAlignment="1">
      <alignment horizontal="center" vertical="center"/>
    </xf>
    <xf numFmtId="0" fontId="98" fillId="0" borderId="55" xfId="0" applyFont="1" applyBorder="1" applyAlignment="1">
      <alignment horizontal="center" vertical="center"/>
    </xf>
    <xf numFmtId="0" fontId="98" fillId="0" borderId="37" xfId="0" applyFont="1" applyBorder="1" applyAlignment="1">
      <alignment horizontal="center" vertical="center" shrinkToFit="1"/>
    </xf>
    <xf numFmtId="0" fontId="99" fillId="0" borderId="49" xfId="0" applyFont="1" applyBorder="1" applyAlignment="1">
      <alignment horizontal="left" vertical="top" wrapText="1"/>
    </xf>
    <xf numFmtId="0" fontId="100" fillId="0" borderId="50" xfId="0" applyFont="1" applyBorder="1" applyAlignment="1">
      <alignment horizontal="left" vertical="top" wrapText="1"/>
    </xf>
    <xf numFmtId="0" fontId="100" fillId="0" borderId="51" xfId="0" applyFont="1" applyBorder="1" applyAlignment="1">
      <alignment horizontal="left" vertical="top" wrapText="1"/>
    </xf>
    <xf numFmtId="0" fontId="100" fillId="0" borderId="52" xfId="0" applyFont="1" applyBorder="1" applyAlignment="1">
      <alignment horizontal="left" vertical="top" wrapText="1"/>
    </xf>
    <xf numFmtId="0" fontId="100" fillId="0" borderId="0" xfId="0" applyFont="1" applyBorder="1" applyAlignment="1">
      <alignment horizontal="left" vertical="top" wrapText="1"/>
    </xf>
    <xf numFmtId="0" fontId="100" fillId="0" borderId="53" xfId="0" applyFont="1" applyBorder="1" applyAlignment="1">
      <alignment horizontal="left" vertical="top" wrapText="1"/>
    </xf>
    <xf numFmtId="0" fontId="100" fillId="0" borderId="56" xfId="0" applyFont="1" applyBorder="1" applyAlignment="1">
      <alignment horizontal="left" vertical="top" wrapText="1"/>
    </xf>
    <xf numFmtId="0" fontId="100" fillId="0" borderId="54" xfId="0" applyFont="1" applyBorder="1" applyAlignment="1">
      <alignment horizontal="left" vertical="top" wrapText="1"/>
    </xf>
    <xf numFmtId="0" fontId="100" fillId="0" borderId="55" xfId="0" applyFont="1" applyBorder="1" applyAlignment="1">
      <alignment horizontal="left" vertical="top" wrapText="1"/>
    </xf>
    <xf numFmtId="38" fontId="16" fillId="0" borderId="65" xfId="49" applyFont="1" applyFill="1" applyBorder="1" applyAlignment="1">
      <alignment horizontal="right" vertical="center"/>
    </xf>
    <xf numFmtId="38" fontId="16" fillId="0" borderId="66" xfId="49" applyFont="1" applyFill="1" applyBorder="1" applyAlignment="1">
      <alignment horizontal="right" vertical="center"/>
    </xf>
    <xf numFmtId="38" fontId="16" fillId="0" borderId="67" xfId="49" applyFont="1" applyFill="1" applyBorder="1" applyAlignment="1">
      <alignment horizontal="right" vertical="center"/>
    </xf>
    <xf numFmtId="0" fontId="101" fillId="0" borderId="49" xfId="43" applyFont="1" applyBorder="1" applyAlignment="1">
      <alignment horizontal="center" vertical="center" wrapText="1"/>
    </xf>
    <xf numFmtId="0" fontId="102" fillId="0" borderId="50" xfId="0" applyFont="1" applyBorder="1" applyAlignment="1">
      <alignment horizontal="center" vertical="center" wrapText="1"/>
    </xf>
    <xf numFmtId="0" fontId="102" fillId="0" borderId="51" xfId="0" applyFont="1" applyBorder="1" applyAlignment="1">
      <alignment horizontal="center" vertical="center" wrapText="1"/>
    </xf>
    <xf numFmtId="0" fontId="102" fillId="0" borderId="56" xfId="0" applyFont="1" applyBorder="1" applyAlignment="1">
      <alignment horizontal="center" vertical="center" wrapText="1"/>
    </xf>
    <xf numFmtId="0" fontId="102" fillId="0" borderId="54" xfId="0" applyFont="1" applyBorder="1" applyAlignment="1">
      <alignment horizontal="center" vertical="center" wrapText="1"/>
    </xf>
    <xf numFmtId="0" fontId="102" fillId="0" borderId="55" xfId="0" applyFont="1" applyBorder="1" applyAlignment="1">
      <alignment horizontal="center" vertical="center" wrapText="1"/>
    </xf>
    <xf numFmtId="178" fontId="16" fillId="0" borderId="68" xfId="49" applyNumberFormat="1" applyFont="1" applyFill="1" applyBorder="1" applyAlignment="1">
      <alignment horizontal="right" vertical="center"/>
    </xf>
    <xf numFmtId="178" fontId="16" fillId="0" borderId="69" xfId="49" applyNumberFormat="1" applyFont="1" applyFill="1" applyBorder="1" applyAlignment="1">
      <alignment horizontal="right" vertical="center"/>
    </xf>
    <xf numFmtId="178" fontId="16" fillId="0" borderId="72" xfId="49" applyNumberFormat="1" applyFont="1" applyFill="1" applyBorder="1" applyAlignment="1">
      <alignment horizontal="right" vertical="center"/>
    </xf>
    <xf numFmtId="0" fontId="98" fillId="0" borderId="49" xfId="0" applyFont="1" applyBorder="1" applyAlignment="1">
      <alignment horizontal="left" vertical="top" wrapText="1"/>
    </xf>
    <xf numFmtId="0" fontId="79" fillId="0" borderId="51" xfId="0" applyFont="1" applyBorder="1" applyAlignment="1">
      <alignment horizontal="left" vertical="top" wrapText="1"/>
    </xf>
    <xf numFmtId="0" fontId="79" fillId="0" borderId="52" xfId="0" applyFont="1" applyBorder="1" applyAlignment="1">
      <alignment horizontal="left" vertical="top" wrapText="1"/>
    </xf>
    <xf numFmtId="0" fontId="79" fillId="0" borderId="0" xfId="0" applyFont="1" applyBorder="1" applyAlignment="1">
      <alignment horizontal="left" vertical="top" wrapText="1"/>
    </xf>
    <xf numFmtId="0" fontId="79" fillId="0" borderId="53" xfId="0" applyFont="1" applyBorder="1" applyAlignment="1">
      <alignment horizontal="left" vertical="top" wrapText="1"/>
    </xf>
    <xf numFmtId="0" fontId="79" fillId="0" borderId="56" xfId="0" applyFont="1" applyBorder="1" applyAlignment="1">
      <alignment horizontal="left" vertical="top" wrapText="1"/>
    </xf>
    <xf numFmtId="0" fontId="79" fillId="0" borderId="54" xfId="0" applyFont="1" applyBorder="1" applyAlignment="1">
      <alignment horizontal="left" vertical="top" wrapText="1"/>
    </xf>
    <xf numFmtId="0" fontId="79" fillId="0" borderId="55" xfId="0" applyFont="1" applyBorder="1" applyAlignment="1">
      <alignment horizontal="left" vertical="top" wrapText="1"/>
    </xf>
    <xf numFmtId="0" fontId="81" fillId="0" borderId="49" xfId="0" applyFont="1" applyBorder="1" applyAlignment="1">
      <alignment horizontal="left" vertical="top" wrapText="1"/>
    </xf>
    <xf numFmtId="0" fontId="81" fillId="0" borderId="50" xfId="0" applyFont="1" applyBorder="1" applyAlignment="1">
      <alignment horizontal="left" vertical="top" wrapText="1"/>
    </xf>
    <xf numFmtId="0" fontId="81" fillId="0" borderId="51" xfId="0" applyFont="1" applyBorder="1" applyAlignment="1">
      <alignment horizontal="left" vertical="top" wrapText="1"/>
    </xf>
    <xf numFmtId="0" fontId="81" fillId="0" borderId="52" xfId="0" applyFont="1" applyBorder="1" applyAlignment="1">
      <alignment horizontal="left" vertical="top" wrapText="1"/>
    </xf>
    <xf numFmtId="0" fontId="81" fillId="0" borderId="0" xfId="0" applyFont="1" applyBorder="1" applyAlignment="1">
      <alignment horizontal="left" vertical="top" wrapText="1"/>
    </xf>
    <xf numFmtId="0" fontId="81" fillId="0" borderId="53" xfId="0" applyFont="1" applyBorder="1" applyAlignment="1">
      <alignment horizontal="left" vertical="top" wrapText="1"/>
    </xf>
    <xf numFmtId="0" fontId="81" fillId="0" borderId="56" xfId="0" applyFont="1" applyBorder="1" applyAlignment="1">
      <alignment horizontal="left" vertical="top" wrapText="1"/>
    </xf>
    <xf numFmtId="0" fontId="81" fillId="0" borderId="54" xfId="0" applyFont="1" applyBorder="1" applyAlignment="1">
      <alignment horizontal="left" vertical="top" wrapText="1"/>
    </xf>
    <xf numFmtId="0" fontId="81" fillId="0" borderId="55" xfId="0" applyFont="1" applyBorder="1" applyAlignment="1">
      <alignment horizontal="left" vertical="top" wrapText="1"/>
    </xf>
    <xf numFmtId="49" fontId="12" fillId="0" borderId="60" xfId="0" applyNumberFormat="1" applyFont="1" applyBorder="1" applyAlignment="1">
      <alignment horizontal="right" vertical="center"/>
    </xf>
    <xf numFmtId="49" fontId="12" fillId="0" borderId="61" xfId="0" applyNumberFormat="1" applyFont="1" applyBorder="1" applyAlignment="1">
      <alignment horizontal="right" vertical="center"/>
    </xf>
    <xf numFmtId="178" fontId="98" fillId="0" borderId="65" xfId="49" applyNumberFormat="1" applyFont="1" applyFill="1" applyBorder="1" applyAlignment="1">
      <alignment horizontal="center" vertical="center"/>
    </xf>
    <xf numFmtId="178" fontId="98" fillId="0" borderId="66" xfId="49" applyNumberFormat="1" applyFont="1" applyFill="1" applyBorder="1" applyAlignment="1">
      <alignment horizontal="center" vertical="center"/>
    </xf>
    <xf numFmtId="178" fontId="98" fillId="0" borderId="67" xfId="49" applyNumberFormat="1" applyFont="1" applyFill="1" applyBorder="1" applyAlignment="1">
      <alignment horizontal="center" vertical="center"/>
    </xf>
    <xf numFmtId="0" fontId="79" fillId="18" borderId="13" xfId="0" applyFont="1" applyFill="1" applyBorder="1" applyAlignment="1">
      <alignment horizontal="center" vertical="center" textRotation="255"/>
    </xf>
    <xf numFmtId="0" fontId="79" fillId="18" borderId="15" xfId="0" applyFont="1" applyFill="1" applyBorder="1" applyAlignment="1">
      <alignment horizontal="center" vertical="center" textRotation="255"/>
    </xf>
    <xf numFmtId="0" fontId="79" fillId="18" borderId="32" xfId="0" applyFont="1" applyFill="1" applyBorder="1" applyAlignment="1">
      <alignment horizontal="center" vertical="center" textRotation="255"/>
    </xf>
    <xf numFmtId="38" fontId="16" fillId="0" borderId="68" xfId="49" applyFont="1" applyFill="1" applyBorder="1" applyAlignment="1">
      <alignment horizontal="right" vertical="center"/>
    </xf>
    <xf numFmtId="38" fontId="16" fillId="0" borderId="69" xfId="49" applyFont="1" applyFill="1" applyBorder="1" applyAlignment="1">
      <alignment horizontal="right" vertical="center"/>
    </xf>
    <xf numFmtId="38" fontId="16" fillId="0" borderId="70" xfId="49" applyFont="1" applyFill="1" applyBorder="1" applyAlignment="1">
      <alignment horizontal="right" vertical="center"/>
    </xf>
    <xf numFmtId="38" fontId="16" fillId="0" borderId="72" xfId="49" applyFont="1" applyFill="1" applyBorder="1" applyAlignment="1">
      <alignment horizontal="right" vertical="center"/>
    </xf>
    <xf numFmtId="38" fontId="103" fillId="0" borderId="65" xfId="49" applyFont="1" applyFill="1" applyBorder="1" applyAlignment="1">
      <alignment horizontal="right" vertical="center"/>
    </xf>
    <xf numFmtId="38" fontId="103" fillId="0" borderId="66" xfId="49" applyFont="1" applyFill="1" applyBorder="1" applyAlignment="1">
      <alignment horizontal="right" vertical="center"/>
    </xf>
    <xf numFmtId="38" fontId="103" fillId="0" borderId="67" xfId="49" applyFont="1" applyFill="1" applyBorder="1" applyAlignment="1">
      <alignment horizontal="right" vertical="center"/>
    </xf>
    <xf numFmtId="178" fontId="16" fillId="0" borderId="70" xfId="49" applyNumberFormat="1" applyFont="1" applyFill="1" applyBorder="1" applyAlignment="1">
      <alignment horizontal="right" vertical="center"/>
    </xf>
    <xf numFmtId="38" fontId="103" fillId="0" borderId="75" xfId="49" applyFont="1" applyFill="1" applyBorder="1" applyAlignment="1">
      <alignment horizontal="right" vertical="center"/>
    </xf>
    <xf numFmtId="38" fontId="103" fillId="0" borderId="69" xfId="49" applyFont="1" applyFill="1" applyBorder="1" applyAlignment="1">
      <alignment horizontal="right" vertical="center"/>
    </xf>
    <xf numFmtId="38" fontId="103" fillId="0" borderId="68" xfId="49" applyFont="1" applyFill="1" applyBorder="1" applyAlignment="1">
      <alignment horizontal="right" vertical="center"/>
    </xf>
    <xf numFmtId="38" fontId="103" fillId="0" borderId="72" xfId="49" applyFont="1" applyFill="1" applyBorder="1" applyAlignment="1">
      <alignment horizontal="right" vertical="center"/>
    </xf>
    <xf numFmtId="38" fontId="103" fillId="0" borderId="70" xfId="49" applyFont="1" applyFill="1" applyBorder="1" applyAlignment="1">
      <alignment horizontal="right" vertical="center"/>
    </xf>
    <xf numFmtId="178" fontId="98" fillId="0" borderId="71" xfId="49" applyNumberFormat="1" applyFont="1" applyFill="1" applyBorder="1" applyAlignment="1">
      <alignment horizontal="center" vertical="center"/>
    </xf>
    <xf numFmtId="178" fontId="103" fillId="0" borderId="66" xfId="49" applyNumberFormat="1" applyFont="1" applyFill="1" applyBorder="1" applyAlignment="1">
      <alignment horizontal="center" vertical="center"/>
    </xf>
    <xf numFmtId="178" fontId="103" fillId="0" borderId="67" xfId="49" applyNumberFormat="1" applyFont="1" applyFill="1" applyBorder="1" applyAlignment="1">
      <alignment horizontal="center" vertical="center"/>
    </xf>
    <xf numFmtId="178" fontId="103" fillId="0" borderId="68" xfId="49" applyNumberFormat="1" applyFont="1" applyFill="1" applyBorder="1" applyAlignment="1">
      <alignment horizontal="right" vertical="center"/>
    </xf>
    <xf numFmtId="178" fontId="103" fillId="0" borderId="69" xfId="49" applyNumberFormat="1" applyFont="1" applyFill="1" applyBorder="1" applyAlignment="1">
      <alignment horizontal="right" vertical="center"/>
    </xf>
    <xf numFmtId="178" fontId="103" fillId="0" borderId="70" xfId="49" applyNumberFormat="1" applyFont="1" applyFill="1" applyBorder="1" applyAlignment="1">
      <alignment horizontal="right" vertical="center"/>
    </xf>
    <xf numFmtId="38" fontId="16" fillId="0" borderId="0" xfId="49" applyFont="1" applyAlignment="1">
      <alignment horizontal="right" vertical="center"/>
    </xf>
    <xf numFmtId="38" fontId="98" fillId="0" borderId="65" xfId="49" applyFont="1" applyFill="1" applyBorder="1" applyAlignment="1">
      <alignment horizontal="right" vertical="center"/>
    </xf>
    <xf numFmtId="38" fontId="98" fillId="0" borderId="66" xfId="49" applyFont="1" applyFill="1" applyBorder="1" applyAlignment="1">
      <alignment horizontal="right" vertical="center"/>
    </xf>
    <xf numFmtId="38" fontId="98" fillId="0" borderId="67" xfId="49" applyFont="1" applyFill="1" applyBorder="1" applyAlignment="1">
      <alignment horizontal="right" vertical="center"/>
    </xf>
    <xf numFmtId="38" fontId="98" fillId="0" borderId="71" xfId="49" applyFont="1" applyFill="1" applyBorder="1" applyAlignment="1">
      <alignment horizontal="right" vertical="center"/>
    </xf>
    <xf numFmtId="38" fontId="16" fillId="18" borderId="68" xfId="49" applyFont="1" applyFill="1" applyBorder="1" applyAlignment="1">
      <alignment horizontal="right" vertical="center"/>
    </xf>
    <xf numFmtId="38" fontId="16" fillId="18" borderId="69" xfId="49" applyFont="1" applyFill="1" applyBorder="1" applyAlignment="1">
      <alignment horizontal="right" vertical="center"/>
    </xf>
    <xf numFmtId="38" fontId="16" fillId="18" borderId="70" xfId="49" applyFont="1" applyFill="1" applyBorder="1" applyAlignment="1">
      <alignment horizontal="right" vertical="center"/>
    </xf>
    <xf numFmtId="38" fontId="98" fillId="18" borderId="65" xfId="49" applyFont="1" applyFill="1" applyBorder="1" applyAlignment="1">
      <alignment horizontal="right" vertical="center"/>
    </xf>
    <xf numFmtId="38" fontId="98" fillId="18" borderId="66" xfId="49" applyFont="1" applyFill="1" applyBorder="1" applyAlignment="1">
      <alignment horizontal="right" vertical="center"/>
    </xf>
    <xf numFmtId="38" fontId="98" fillId="18" borderId="67" xfId="49" applyFont="1" applyFill="1" applyBorder="1" applyAlignment="1">
      <alignment horizontal="right" vertical="center"/>
    </xf>
    <xf numFmtId="38" fontId="98" fillId="18" borderId="71" xfId="49" applyFont="1" applyFill="1" applyBorder="1" applyAlignment="1">
      <alignment horizontal="right" vertical="center"/>
    </xf>
    <xf numFmtId="38" fontId="103" fillId="18" borderId="66" xfId="49" applyFont="1" applyFill="1" applyBorder="1" applyAlignment="1">
      <alignment horizontal="right" vertical="center"/>
    </xf>
    <xf numFmtId="38" fontId="103" fillId="18" borderId="67" xfId="49" applyFont="1" applyFill="1" applyBorder="1" applyAlignment="1">
      <alignment horizontal="right" vertical="center"/>
    </xf>
    <xf numFmtId="38" fontId="103" fillId="18" borderId="65" xfId="49" applyFont="1" applyFill="1" applyBorder="1" applyAlignment="1">
      <alignment horizontal="right" vertical="center"/>
    </xf>
    <xf numFmtId="38" fontId="16" fillId="18" borderId="72" xfId="49" applyFont="1" applyFill="1" applyBorder="1" applyAlignment="1">
      <alignment horizontal="right" vertical="center"/>
    </xf>
    <xf numFmtId="38" fontId="103" fillId="0" borderId="83" xfId="49" applyFont="1" applyBorder="1" applyAlignment="1">
      <alignment horizontal="right" vertical="center"/>
    </xf>
    <xf numFmtId="38" fontId="103" fillId="0" borderId="84" xfId="49" applyFont="1" applyBorder="1" applyAlignment="1">
      <alignment horizontal="right" vertical="center"/>
    </xf>
    <xf numFmtId="38" fontId="103" fillId="0" borderId="85" xfId="49" applyFont="1" applyBorder="1" applyAlignment="1">
      <alignment horizontal="right" vertical="center"/>
    </xf>
    <xf numFmtId="38" fontId="16" fillId="0" borderId="83" xfId="49" applyFont="1" applyBorder="1" applyAlignment="1">
      <alignment horizontal="right" vertical="center"/>
    </xf>
    <xf numFmtId="38" fontId="16" fillId="0" borderId="84" xfId="49" applyFont="1" applyBorder="1" applyAlignment="1">
      <alignment horizontal="right" vertical="center"/>
    </xf>
    <xf numFmtId="38" fontId="16" fillId="0" borderId="80" xfId="49" applyFont="1" applyBorder="1" applyAlignment="1">
      <alignment horizontal="right" vertical="center"/>
    </xf>
    <xf numFmtId="38" fontId="16" fillId="0" borderId="85" xfId="49" applyFont="1" applyBorder="1" applyAlignment="1">
      <alignment horizontal="right" vertical="center"/>
    </xf>
    <xf numFmtId="38" fontId="103" fillId="18" borderId="75" xfId="49" applyFont="1" applyFill="1" applyBorder="1" applyAlignment="1">
      <alignment horizontal="right" vertical="center"/>
    </xf>
    <xf numFmtId="38" fontId="103" fillId="18" borderId="69" xfId="49" applyFont="1" applyFill="1" applyBorder="1" applyAlignment="1">
      <alignment horizontal="right" vertical="center"/>
    </xf>
    <xf numFmtId="38" fontId="103" fillId="18" borderId="68" xfId="49" applyFont="1" applyFill="1" applyBorder="1" applyAlignment="1">
      <alignment horizontal="right" vertical="center"/>
    </xf>
    <xf numFmtId="38" fontId="103" fillId="18" borderId="72" xfId="49" applyFont="1" applyFill="1" applyBorder="1" applyAlignment="1">
      <alignment horizontal="right" vertical="center"/>
    </xf>
    <xf numFmtId="38" fontId="103" fillId="18" borderId="70" xfId="49" applyFont="1" applyFill="1" applyBorder="1" applyAlignment="1">
      <alignment horizontal="right" vertical="center"/>
    </xf>
    <xf numFmtId="38" fontId="98" fillId="0" borderId="83" xfId="49" applyFont="1" applyBorder="1" applyAlignment="1">
      <alignment horizontal="right" vertical="center"/>
    </xf>
    <xf numFmtId="38" fontId="98" fillId="0" borderId="84" xfId="49" applyFont="1" applyBorder="1" applyAlignment="1">
      <alignment horizontal="right" vertical="center"/>
    </xf>
    <xf numFmtId="38" fontId="98" fillId="0" borderId="85" xfId="49" applyFont="1" applyBorder="1" applyAlignment="1">
      <alignment horizontal="right" vertical="center"/>
    </xf>
    <xf numFmtId="38" fontId="98" fillId="0" borderId="86" xfId="49" applyFont="1" applyBorder="1" applyAlignment="1">
      <alignment horizontal="right" vertical="center"/>
    </xf>
    <xf numFmtId="38" fontId="103" fillId="0" borderId="87" xfId="49" applyFont="1" applyBorder="1" applyAlignment="1">
      <alignment horizontal="right" vertical="center"/>
    </xf>
    <xf numFmtId="38" fontId="103" fillId="0" borderId="80" xfId="49" applyFont="1" applyBorder="1" applyAlignment="1">
      <alignment horizontal="right" vertical="center"/>
    </xf>
    <xf numFmtId="38" fontId="12" fillId="0" borderId="0" xfId="49" applyFont="1" applyAlignment="1">
      <alignment horizontal="right" vertical="center"/>
    </xf>
    <xf numFmtId="38" fontId="16" fillId="0" borderId="68" xfId="49" applyFont="1" applyBorder="1" applyAlignment="1">
      <alignment horizontal="right" vertical="center"/>
    </xf>
    <xf numFmtId="38" fontId="16" fillId="0" borderId="69" xfId="49" applyFont="1" applyBorder="1" applyAlignment="1">
      <alignment horizontal="right" vertical="center"/>
    </xf>
    <xf numFmtId="38" fontId="16" fillId="0" borderId="72" xfId="49" applyFont="1" applyBorder="1" applyAlignment="1">
      <alignment horizontal="right" vertical="center"/>
    </xf>
    <xf numFmtId="38" fontId="16" fillId="0" borderId="70" xfId="49" applyFont="1" applyBorder="1" applyAlignment="1">
      <alignment horizontal="right" vertical="center"/>
    </xf>
    <xf numFmtId="38" fontId="98" fillId="0" borderId="76" xfId="49" applyFont="1" applyBorder="1" applyAlignment="1">
      <alignment horizontal="right" vertical="center"/>
    </xf>
    <xf numFmtId="38" fontId="98" fillId="0" borderId="77" xfId="49" applyFont="1" applyBorder="1" applyAlignment="1">
      <alignment horizontal="right" vertical="center"/>
    </xf>
    <xf numFmtId="38" fontId="98" fillId="0" borderId="79" xfId="49" applyFont="1" applyBorder="1" applyAlignment="1">
      <alignment horizontal="right" vertical="center"/>
    </xf>
    <xf numFmtId="38" fontId="98" fillId="0" borderId="88" xfId="49" applyFont="1" applyBorder="1" applyAlignment="1">
      <alignment horizontal="right" vertical="center"/>
    </xf>
    <xf numFmtId="38" fontId="103" fillId="0" borderId="89" xfId="49" applyFont="1" applyBorder="1" applyAlignment="1">
      <alignment horizontal="right" vertical="center"/>
    </xf>
    <xf numFmtId="38" fontId="103" fillId="0" borderId="77" xfId="49" applyFont="1" applyBorder="1" applyAlignment="1">
      <alignment horizontal="right" vertical="center"/>
    </xf>
    <xf numFmtId="38" fontId="103" fillId="0" borderId="76" xfId="49" applyFont="1" applyBorder="1" applyAlignment="1">
      <alignment horizontal="right" vertical="center"/>
    </xf>
    <xf numFmtId="38" fontId="103" fillId="0" borderId="78" xfId="49" applyFont="1" applyBorder="1" applyAlignment="1">
      <alignment horizontal="right" vertical="center"/>
    </xf>
    <xf numFmtId="38" fontId="103" fillId="0" borderId="79" xfId="49" applyFont="1" applyBorder="1" applyAlignment="1">
      <alignment horizontal="right" vertical="center"/>
    </xf>
    <xf numFmtId="38" fontId="16" fillId="0" borderId="76" xfId="49" applyFont="1" applyBorder="1" applyAlignment="1">
      <alignment horizontal="right" vertical="center"/>
    </xf>
    <xf numFmtId="38" fontId="16" fillId="0" borderId="77" xfId="49" applyFont="1" applyBorder="1" applyAlignment="1">
      <alignment horizontal="right" vertical="center"/>
    </xf>
    <xf numFmtId="38" fontId="16" fillId="0" borderId="78" xfId="49" applyFont="1" applyBorder="1" applyAlignment="1">
      <alignment horizontal="right" vertical="center"/>
    </xf>
    <xf numFmtId="38" fontId="16" fillId="0" borderId="79" xfId="49" applyFont="1" applyBorder="1" applyAlignment="1">
      <alignment horizontal="right" vertical="center"/>
    </xf>
    <xf numFmtId="38" fontId="98" fillId="0" borderId="65" xfId="49" applyFont="1" applyBorder="1" applyAlignment="1">
      <alignment horizontal="right" vertical="center"/>
    </xf>
    <xf numFmtId="38" fontId="98" fillId="0" borderId="66" xfId="49" applyFont="1" applyBorder="1" applyAlignment="1">
      <alignment horizontal="right" vertical="center"/>
    </xf>
    <xf numFmtId="38" fontId="98" fillId="0" borderId="67" xfId="49" applyFont="1" applyBorder="1" applyAlignment="1">
      <alignment horizontal="right" vertical="center"/>
    </xf>
    <xf numFmtId="38" fontId="98" fillId="0" borderId="71" xfId="49" applyFont="1" applyBorder="1" applyAlignment="1">
      <alignment horizontal="right" vertical="center"/>
    </xf>
    <xf numFmtId="38" fontId="103" fillId="0" borderId="75" xfId="49" applyFont="1" applyBorder="1" applyAlignment="1">
      <alignment horizontal="right" vertical="center"/>
    </xf>
    <xf numFmtId="38" fontId="103" fillId="0" borderId="69" xfId="49" applyFont="1" applyBorder="1" applyAlignment="1">
      <alignment horizontal="right" vertical="center"/>
    </xf>
    <xf numFmtId="38" fontId="103" fillId="0" borderId="68" xfId="49" applyFont="1" applyBorder="1" applyAlignment="1">
      <alignment horizontal="right" vertical="center"/>
    </xf>
    <xf numFmtId="38" fontId="103" fillId="0" borderId="72" xfId="49" applyFont="1" applyBorder="1" applyAlignment="1">
      <alignment horizontal="right" vertical="center"/>
    </xf>
    <xf numFmtId="38" fontId="103" fillId="0" borderId="70" xfId="49" applyFont="1" applyBorder="1" applyAlignment="1">
      <alignment horizontal="right" vertical="center"/>
    </xf>
    <xf numFmtId="38" fontId="16" fillId="0" borderId="91" xfId="49" applyFont="1" applyBorder="1" applyAlignment="1">
      <alignment horizontal="right" vertical="center"/>
    </xf>
    <xf numFmtId="38" fontId="16" fillId="0" borderId="92" xfId="49" applyFont="1" applyBorder="1" applyAlignment="1">
      <alignment horizontal="right" vertical="center"/>
    </xf>
    <xf numFmtId="38" fontId="16" fillId="0" borderId="95" xfId="49" applyFont="1" applyBorder="1" applyAlignment="1">
      <alignment horizontal="right" vertical="center"/>
    </xf>
    <xf numFmtId="38" fontId="16" fillId="0" borderId="96" xfId="49" applyFont="1" applyBorder="1" applyAlignment="1">
      <alignment horizontal="right" vertical="center"/>
    </xf>
    <xf numFmtId="38" fontId="98" fillId="18" borderId="83" xfId="49" applyFont="1" applyFill="1" applyBorder="1" applyAlignment="1">
      <alignment horizontal="right" vertical="center"/>
    </xf>
    <xf numFmtId="38" fontId="98" fillId="18" borderId="84" xfId="49" applyFont="1" applyFill="1" applyBorder="1" applyAlignment="1">
      <alignment horizontal="right" vertical="center"/>
    </xf>
    <xf numFmtId="38" fontId="98" fillId="18" borderId="85" xfId="49" applyFont="1" applyFill="1" applyBorder="1" applyAlignment="1">
      <alignment horizontal="right" vertical="center"/>
    </xf>
    <xf numFmtId="38" fontId="98" fillId="18" borderId="86" xfId="49" applyFont="1" applyFill="1" applyBorder="1" applyAlignment="1">
      <alignment horizontal="right" vertical="center"/>
    </xf>
    <xf numFmtId="38" fontId="103" fillId="18" borderId="90" xfId="49" applyFont="1" applyFill="1" applyBorder="1" applyAlignment="1">
      <alignment horizontal="right" vertical="center"/>
    </xf>
    <xf numFmtId="38" fontId="103" fillId="18" borderId="84" xfId="49" applyFont="1" applyFill="1" applyBorder="1" applyAlignment="1">
      <alignment horizontal="right" vertical="center"/>
    </xf>
    <xf numFmtId="38" fontId="103" fillId="18" borderId="85" xfId="49" applyFont="1" applyFill="1" applyBorder="1" applyAlignment="1">
      <alignment horizontal="right" vertical="center"/>
    </xf>
    <xf numFmtId="38" fontId="103" fillId="18" borderId="83" xfId="49" applyFont="1" applyFill="1" applyBorder="1" applyAlignment="1">
      <alignment horizontal="right" vertical="center"/>
    </xf>
    <xf numFmtId="38" fontId="16" fillId="18" borderId="83" xfId="49" applyFont="1" applyFill="1" applyBorder="1" applyAlignment="1">
      <alignment horizontal="right" vertical="center"/>
    </xf>
    <xf numFmtId="38" fontId="16" fillId="18" borderId="84" xfId="49" applyFont="1" applyFill="1" applyBorder="1" applyAlignment="1">
      <alignment horizontal="right" vertical="center"/>
    </xf>
    <xf numFmtId="38" fontId="16" fillId="18" borderId="85" xfId="49" applyFont="1" applyFill="1" applyBorder="1" applyAlignment="1">
      <alignment horizontal="right" vertical="center"/>
    </xf>
    <xf numFmtId="38" fontId="103" fillId="0" borderId="91" xfId="49" applyFont="1" applyBorder="1" applyAlignment="1">
      <alignment horizontal="right" vertical="center"/>
    </xf>
    <xf numFmtId="38" fontId="103" fillId="0" borderId="92" xfId="49" applyFont="1" applyBorder="1" applyAlignment="1">
      <alignment horizontal="right" vertical="center"/>
    </xf>
    <xf numFmtId="38" fontId="103" fillId="0" borderId="95" xfId="49" applyFont="1" applyBorder="1" applyAlignment="1">
      <alignment horizontal="right" vertical="center"/>
    </xf>
    <xf numFmtId="38" fontId="103" fillId="0" borderId="96" xfId="49" applyFont="1" applyBorder="1" applyAlignment="1">
      <alignment horizontal="right" vertical="center"/>
    </xf>
    <xf numFmtId="38" fontId="98" fillId="0" borderId="91" xfId="49" applyFont="1" applyBorder="1" applyAlignment="1">
      <alignment horizontal="right" vertical="center"/>
    </xf>
    <xf numFmtId="38" fontId="98" fillId="0" borderId="92" xfId="49" applyFont="1" applyBorder="1" applyAlignment="1">
      <alignment horizontal="right" vertical="center"/>
    </xf>
    <xf numFmtId="38" fontId="98" fillId="0" borderId="96" xfId="49" applyFont="1" applyBorder="1" applyAlignment="1">
      <alignment horizontal="right" vertical="center"/>
    </xf>
    <xf numFmtId="38" fontId="98" fillId="0" borderId="93" xfId="49" applyFont="1" applyBorder="1" applyAlignment="1">
      <alignment horizontal="right" vertical="center"/>
    </xf>
    <xf numFmtId="38" fontId="103" fillId="0" borderId="94" xfId="49" applyFont="1" applyBorder="1" applyAlignment="1">
      <alignment horizontal="right" vertical="center"/>
    </xf>
    <xf numFmtId="0" fontId="98" fillId="0" borderId="49" xfId="0" applyFont="1" applyBorder="1" applyAlignment="1">
      <alignment horizontal="left" vertical="center"/>
    </xf>
    <xf numFmtId="0" fontId="98" fillId="0" borderId="50" xfId="0" applyFont="1" applyBorder="1" applyAlignment="1">
      <alignment horizontal="left" vertical="center"/>
    </xf>
    <xf numFmtId="0" fontId="98" fillId="0" borderId="51" xfId="0" applyFont="1" applyBorder="1" applyAlignment="1">
      <alignment horizontal="left" vertical="center"/>
    </xf>
    <xf numFmtId="0" fontId="98" fillId="0" borderId="52" xfId="0" applyFont="1" applyBorder="1" applyAlignment="1">
      <alignment horizontal="left" vertical="center"/>
    </xf>
    <xf numFmtId="0" fontId="98" fillId="0" borderId="0" xfId="0" applyFont="1" applyBorder="1" applyAlignment="1">
      <alignment horizontal="left" vertical="center"/>
    </xf>
    <xf numFmtId="0" fontId="98" fillId="0" borderId="53" xfId="0" applyFont="1" applyBorder="1" applyAlignment="1">
      <alignment horizontal="left" vertical="center"/>
    </xf>
    <xf numFmtId="0" fontId="98" fillId="0" borderId="56" xfId="0" applyFont="1" applyBorder="1" applyAlignment="1">
      <alignment horizontal="left" vertical="center"/>
    </xf>
    <xf numFmtId="0" fontId="98" fillId="0" borderId="54" xfId="0" applyFont="1" applyBorder="1" applyAlignment="1">
      <alignment horizontal="left" vertical="center"/>
    </xf>
    <xf numFmtId="0" fontId="98" fillId="0" borderId="55" xfId="0" applyFont="1" applyBorder="1" applyAlignment="1">
      <alignment horizontal="left" vertical="center"/>
    </xf>
    <xf numFmtId="0" fontId="98" fillId="0" borderId="49" xfId="0" applyFont="1" applyBorder="1" applyAlignment="1">
      <alignment horizontal="left" vertical="center" wrapText="1"/>
    </xf>
    <xf numFmtId="0" fontId="79" fillId="0" borderId="52" xfId="0" applyFont="1" applyBorder="1" applyAlignment="1">
      <alignment horizontal="left" vertical="center"/>
    </xf>
    <xf numFmtId="0" fontId="79" fillId="0" borderId="0" xfId="0" applyFont="1" applyBorder="1" applyAlignment="1">
      <alignment horizontal="left" vertical="center"/>
    </xf>
    <xf numFmtId="0" fontId="79" fillId="0" borderId="53" xfId="0" applyFont="1" applyBorder="1" applyAlignment="1">
      <alignment horizontal="left" vertical="center"/>
    </xf>
    <xf numFmtId="0" fontId="79" fillId="0" borderId="56" xfId="0" applyFont="1" applyBorder="1" applyAlignment="1">
      <alignment horizontal="left" vertical="center"/>
    </xf>
    <xf numFmtId="0" fontId="79" fillId="0" borderId="54" xfId="0" applyFont="1" applyBorder="1" applyAlignment="1">
      <alignment horizontal="left" vertical="center"/>
    </xf>
    <xf numFmtId="0" fontId="79" fillId="0" borderId="55" xfId="0" applyFont="1" applyBorder="1" applyAlignment="1">
      <alignment horizontal="left" vertical="center"/>
    </xf>
    <xf numFmtId="0" fontId="79" fillId="18" borderId="49" xfId="0" applyFont="1" applyFill="1" applyBorder="1" applyAlignment="1">
      <alignment horizontal="center" vertical="center" shrinkToFit="1"/>
    </xf>
    <xf numFmtId="0" fontId="79" fillId="18" borderId="50" xfId="0" applyFont="1" applyFill="1" applyBorder="1" applyAlignment="1">
      <alignment horizontal="center" vertical="center" shrinkToFit="1"/>
    </xf>
    <xf numFmtId="0" fontId="79" fillId="18" borderId="51" xfId="0" applyFont="1" applyFill="1" applyBorder="1" applyAlignment="1">
      <alignment horizontal="center" vertical="center" shrinkToFit="1"/>
    </xf>
    <xf numFmtId="0" fontId="98" fillId="0" borderId="49" xfId="0" applyFont="1" applyBorder="1" applyAlignment="1">
      <alignment horizontal="center" vertical="center"/>
    </xf>
    <xf numFmtId="0" fontId="79" fillId="0" borderId="50" xfId="0" applyFont="1" applyBorder="1" applyAlignment="1">
      <alignment horizontal="center" vertical="center"/>
    </xf>
    <xf numFmtId="0" fontId="79" fillId="0" borderId="51" xfId="0" applyFont="1" applyBorder="1" applyAlignment="1">
      <alignment horizontal="center" vertical="center"/>
    </xf>
    <xf numFmtId="0" fontId="79" fillId="0" borderId="56" xfId="0" applyFont="1" applyBorder="1" applyAlignment="1">
      <alignment horizontal="center" vertical="center"/>
    </xf>
    <xf numFmtId="0" fontId="79" fillId="0" borderId="55" xfId="0" applyFont="1" applyBorder="1" applyAlignment="1">
      <alignment horizontal="center" vertical="center"/>
    </xf>
    <xf numFmtId="0" fontId="100" fillId="18" borderId="49" xfId="0" applyFont="1" applyFill="1" applyBorder="1" applyAlignment="1">
      <alignment horizontal="center" vertical="center" wrapText="1" shrinkToFit="1"/>
    </xf>
    <xf numFmtId="0" fontId="100" fillId="18" borderId="50" xfId="0" applyFont="1" applyFill="1" applyBorder="1" applyAlignment="1">
      <alignment horizontal="center" vertical="center" wrapText="1" shrinkToFit="1"/>
    </xf>
    <xf numFmtId="0" fontId="100" fillId="18" borderId="51" xfId="0" applyFont="1" applyFill="1" applyBorder="1" applyAlignment="1">
      <alignment horizontal="center" vertical="center" wrapText="1" shrinkToFit="1"/>
    </xf>
    <xf numFmtId="0" fontId="100" fillId="18" borderId="52" xfId="0" applyFont="1" applyFill="1" applyBorder="1" applyAlignment="1">
      <alignment horizontal="center" vertical="center" wrapText="1" shrinkToFit="1"/>
    </xf>
    <xf numFmtId="0" fontId="100" fillId="18" borderId="0" xfId="0" applyFont="1" applyFill="1" applyBorder="1" applyAlignment="1">
      <alignment horizontal="center" vertical="center" wrapText="1" shrinkToFit="1"/>
    </xf>
    <xf numFmtId="0" fontId="100" fillId="18" borderId="53" xfId="0" applyFont="1" applyFill="1" applyBorder="1" applyAlignment="1">
      <alignment horizontal="center" vertical="center" wrapText="1" shrinkToFit="1"/>
    </xf>
    <xf numFmtId="0" fontId="100" fillId="18" borderId="56" xfId="0" applyFont="1" applyFill="1" applyBorder="1" applyAlignment="1">
      <alignment horizontal="center" vertical="center" wrapText="1" shrinkToFit="1"/>
    </xf>
    <xf numFmtId="0" fontId="100" fillId="18" borderId="54" xfId="0" applyFont="1" applyFill="1" applyBorder="1" applyAlignment="1">
      <alignment horizontal="center" vertical="center" wrapText="1" shrinkToFit="1"/>
    </xf>
    <xf numFmtId="0" fontId="100" fillId="18" borderId="55" xfId="0" applyFont="1" applyFill="1" applyBorder="1" applyAlignment="1">
      <alignment horizontal="center" vertical="center" wrapText="1" shrinkToFit="1"/>
    </xf>
    <xf numFmtId="49" fontId="98" fillId="0" borderId="49" xfId="0" applyNumberFormat="1" applyFont="1" applyBorder="1" applyAlignment="1">
      <alignment horizontal="center" vertical="center"/>
    </xf>
    <xf numFmtId="49" fontId="79" fillId="0" borderId="50" xfId="0" applyNumberFormat="1" applyFont="1" applyBorder="1" applyAlignment="1">
      <alignment horizontal="center" vertical="center"/>
    </xf>
    <xf numFmtId="49" fontId="79" fillId="0" borderId="51" xfId="0" applyNumberFormat="1" applyFont="1" applyBorder="1" applyAlignment="1">
      <alignment horizontal="center" vertical="center"/>
    </xf>
    <xf numFmtId="49" fontId="79" fillId="0" borderId="56" xfId="0" applyNumberFormat="1" applyFont="1" applyBorder="1" applyAlignment="1">
      <alignment horizontal="center" vertical="center"/>
    </xf>
    <xf numFmtId="49" fontId="79" fillId="0" borderId="54" xfId="0" applyNumberFormat="1" applyFont="1" applyBorder="1" applyAlignment="1">
      <alignment horizontal="center" vertical="center"/>
    </xf>
    <xf numFmtId="49" fontId="79" fillId="0" borderId="55" xfId="0" applyNumberFormat="1" applyFont="1" applyBorder="1" applyAlignment="1">
      <alignment horizontal="center" vertical="center"/>
    </xf>
    <xf numFmtId="38" fontId="16" fillId="18" borderId="80" xfId="49" applyFont="1" applyFill="1" applyBorder="1" applyAlignment="1">
      <alignment horizontal="right" vertical="center"/>
    </xf>
    <xf numFmtId="38" fontId="103" fillId="18" borderId="87" xfId="49" applyFont="1" applyFill="1" applyBorder="1" applyAlignment="1">
      <alignment horizontal="right" vertical="center"/>
    </xf>
    <xf numFmtId="38" fontId="103" fillId="18" borderId="80" xfId="49" applyFont="1" applyFill="1" applyBorder="1" applyAlignment="1">
      <alignment horizontal="right" vertical="center"/>
    </xf>
    <xf numFmtId="0" fontId="104" fillId="0" borderId="49" xfId="0" applyFont="1" applyBorder="1" applyAlignment="1">
      <alignment horizontal="left" vertical="top" wrapText="1"/>
    </xf>
    <xf numFmtId="0" fontId="81" fillId="0" borderId="50" xfId="0" applyFont="1" applyBorder="1" applyAlignment="1">
      <alignment horizontal="left" vertical="top"/>
    </xf>
    <xf numFmtId="0" fontId="81" fillId="0" borderId="51" xfId="0" applyFont="1" applyBorder="1" applyAlignment="1">
      <alignment horizontal="left" vertical="top"/>
    </xf>
    <xf numFmtId="0" fontId="81" fillId="0" borderId="52" xfId="0" applyFont="1" applyBorder="1" applyAlignment="1">
      <alignment horizontal="left" vertical="top"/>
    </xf>
    <xf numFmtId="0" fontId="81" fillId="0" borderId="0" xfId="0" applyFont="1" applyBorder="1" applyAlignment="1">
      <alignment horizontal="left" vertical="top"/>
    </xf>
    <xf numFmtId="0" fontId="81" fillId="0" borderId="53" xfId="0" applyFont="1" applyBorder="1" applyAlignment="1">
      <alignment horizontal="left" vertical="top"/>
    </xf>
    <xf numFmtId="0" fontId="81" fillId="0" borderId="56" xfId="0" applyFont="1" applyBorder="1" applyAlignment="1">
      <alignment horizontal="left" vertical="top"/>
    </xf>
    <xf numFmtId="0" fontId="81" fillId="0" borderId="54" xfId="0" applyFont="1" applyBorder="1" applyAlignment="1">
      <alignment horizontal="left" vertical="top"/>
    </xf>
    <xf numFmtId="0" fontId="81" fillId="0" borderId="55" xfId="0" applyFont="1" applyBorder="1" applyAlignment="1">
      <alignment horizontal="left" vertical="top"/>
    </xf>
    <xf numFmtId="0" fontId="5" fillId="0" borderId="49" xfId="0" applyFont="1" applyBorder="1" applyAlignment="1">
      <alignment horizontal="center" vertical="center" wrapText="1"/>
    </xf>
    <xf numFmtId="0" fontId="81" fillId="0" borderId="50" xfId="0" applyFont="1" applyBorder="1" applyAlignment="1">
      <alignment horizontal="center" vertical="center"/>
    </xf>
    <xf numFmtId="0" fontId="81" fillId="0" borderId="51" xfId="0" applyFont="1" applyBorder="1" applyAlignment="1">
      <alignment horizontal="center" vertical="center"/>
    </xf>
    <xf numFmtId="0" fontId="81" fillId="0" borderId="52" xfId="0" applyFont="1" applyBorder="1" applyAlignment="1">
      <alignment horizontal="center" vertical="center"/>
    </xf>
    <xf numFmtId="0" fontId="81" fillId="0" borderId="0" xfId="0" applyFont="1" applyBorder="1" applyAlignment="1">
      <alignment horizontal="center" vertical="center"/>
    </xf>
    <xf numFmtId="0" fontId="81" fillId="0" borderId="53" xfId="0" applyFont="1" applyBorder="1" applyAlignment="1">
      <alignment horizontal="center" vertical="center"/>
    </xf>
    <xf numFmtId="0" fontId="81" fillId="0" borderId="56" xfId="0" applyFont="1" applyBorder="1" applyAlignment="1">
      <alignment horizontal="center" vertical="center"/>
    </xf>
    <xf numFmtId="0" fontId="81" fillId="0" borderId="54" xfId="0" applyFont="1" applyBorder="1" applyAlignment="1">
      <alignment horizontal="center" vertical="center"/>
    </xf>
    <xf numFmtId="0" fontId="81" fillId="0" borderId="55" xfId="0" applyFont="1" applyBorder="1" applyAlignment="1">
      <alignment horizontal="center" vertical="center"/>
    </xf>
    <xf numFmtId="49" fontId="98" fillId="18" borderId="49" xfId="0" applyNumberFormat="1" applyFont="1" applyFill="1" applyBorder="1" applyAlignment="1">
      <alignment horizontal="center" vertical="center"/>
    </xf>
    <xf numFmtId="49" fontId="98" fillId="18" borderId="50" xfId="0" applyNumberFormat="1" applyFont="1" applyFill="1" applyBorder="1" applyAlignment="1">
      <alignment horizontal="center" vertical="center"/>
    </xf>
    <xf numFmtId="49" fontId="98" fillId="18" borderId="51" xfId="0" applyNumberFormat="1" applyFont="1" applyFill="1" applyBorder="1" applyAlignment="1">
      <alignment horizontal="center" vertical="center"/>
    </xf>
    <xf numFmtId="49" fontId="105" fillId="18" borderId="49" xfId="0" applyNumberFormat="1" applyFont="1" applyFill="1" applyBorder="1" applyAlignment="1">
      <alignment horizontal="center" vertical="center"/>
    </xf>
    <xf numFmtId="49" fontId="105" fillId="18" borderId="50" xfId="0" applyNumberFormat="1" applyFont="1" applyFill="1" applyBorder="1" applyAlignment="1">
      <alignment horizontal="center" vertical="center"/>
    </xf>
    <xf numFmtId="49" fontId="105" fillId="18" borderId="51" xfId="0" applyNumberFormat="1" applyFont="1" applyFill="1" applyBorder="1" applyAlignment="1">
      <alignment horizontal="center" vertical="center"/>
    </xf>
    <xf numFmtId="49" fontId="98" fillId="18" borderId="109" xfId="0" applyNumberFormat="1" applyFont="1" applyFill="1" applyBorder="1" applyAlignment="1">
      <alignment horizontal="center" vertical="center"/>
    </xf>
    <xf numFmtId="0" fontId="12" fillId="0" borderId="50" xfId="0" applyNumberFormat="1" applyFont="1" applyBorder="1" applyAlignment="1">
      <alignment horizontal="left" vertical="center"/>
    </xf>
    <xf numFmtId="0" fontId="12" fillId="0" borderId="51" xfId="0" applyNumberFormat="1" applyFont="1" applyBorder="1" applyAlignment="1">
      <alignment horizontal="left" vertical="center"/>
    </xf>
    <xf numFmtId="0" fontId="12" fillId="0" borderId="54" xfId="0" applyNumberFormat="1" applyFont="1" applyBorder="1" applyAlignment="1">
      <alignment horizontal="left" vertical="center"/>
    </xf>
    <xf numFmtId="0" fontId="12" fillId="0" borderId="55" xfId="0" applyNumberFormat="1" applyFont="1" applyBorder="1" applyAlignment="1">
      <alignment horizontal="left" vertical="center"/>
    </xf>
    <xf numFmtId="0" fontId="12" fillId="0" borderId="61" xfId="0" applyNumberFormat="1" applyFont="1" applyBorder="1" applyAlignment="1">
      <alignment horizontal="left" vertical="center"/>
    </xf>
    <xf numFmtId="0" fontId="12" fillId="0" borderId="62" xfId="0" applyNumberFormat="1" applyFont="1" applyBorder="1" applyAlignment="1">
      <alignment horizontal="left" vertical="center"/>
    </xf>
    <xf numFmtId="0" fontId="79" fillId="0" borderId="49" xfId="0" applyFont="1" applyFill="1" applyBorder="1" applyAlignment="1">
      <alignment horizontal="left" vertical="top" wrapText="1"/>
    </xf>
    <xf numFmtId="0" fontId="79" fillId="0" borderId="50" xfId="0" applyFont="1" applyFill="1" applyBorder="1" applyAlignment="1">
      <alignment horizontal="left" vertical="top"/>
    </xf>
    <xf numFmtId="0" fontId="79" fillId="0" borderId="51" xfId="0" applyFont="1" applyFill="1" applyBorder="1" applyAlignment="1">
      <alignment horizontal="left" vertical="top"/>
    </xf>
    <xf numFmtId="0" fontId="79" fillId="0" borderId="52" xfId="0" applyFont="1" applyFill="1" applyBorder="1" applyAlignment="1">
      <alignment horizontal="left" vertical="top"/>
    </xf>
    <xf numFmtId="0" fontId="79" fillId="0" borderId="0" xfId="0" applyFont="1" applyFill="1" applyBorder="1" applyAlignment="1">
      <alignment horizontal="left" vertical="top"/>
    </xf>
    <xf numFmtId="0" fontId="79" fillId="0" borderId="53" xfId="0" applyFont="1" applyFill="1" applyBorder="1" applyAlignment="1">
      <alignment horizontal="left" vertical="top"/>
    </xf>
    <xf numFmtId="0" fontId="79" fillId="0" borderId="56" xfId="0" applyFont="1" applyFill="1" applyBorder="1" applyAlignment="1">
      <alignment horizontal="left" vertical="top"/>
    </xf>
    <xf numFmtId="0" fontId="79" fillId="0" borderId="54" xfId="0" applyFont="1" applyFill="1" applyBorder="1" applyAlignment="1">
      <alignment horizontal="left" vertical="top"/>
    </xf>
    <xf numFmtId="0" fontId="79" fillId="0" borderId="55" xfId="0" applyFont="1" applyFill="1" applyBorder="1" applyAlignment="1">
      <alignment horizontal="left" vertical="top"/>
    </xf>
    <xf numFmtId="0" fontId="81" fillId="0" borderId="49" xfId="0" applyFont="1" applyFill="1" applyBorder="1" applyAlignment="1">
      <alignment horizontal="left" vertical="top" wrapText="1"/>
    </xf>
    <xf numFmtId="0" fontId="81" fillId="0" borderId="50" xfId="0" applyFont="1" applyFill="1" applyBorder="1" applyAlignment="1">
      <alignment horizontal="left" vertical="top"/>
    </xf>
    <xf numFmtId="0" fontId="81" fillId="0" borderId="51" xfId="0" applyFont="1" applyFill="1" applyBorder="1" applyAlignment="1">
      <alignment horizontal="left" vertical="top"/>
    </xf>
    <xf numFmtId="0" fontId="81" fillId="0" borderId="52" xfId="0" applyFont="1" applyFill="1" applyBorder="1" applyAlignment="1">
      <alignment horizontal="left" vertical="top"/>
    </xf>
    <xf numFmtId="0" fontId="81" fillId="0" borderId="0" xfId="0" applyFont="1" applyFill="1" applyBorder="1" applyAlignment="1">
      <alignment horizontal="left" vertical="top"/>
    </xf>
    <xf numFmtId="0" fontId="81" fillId="0" borderId="53" xfId="0" applyFont="1" applyFill="1" applyBorder="1" applyAlignment="1">
      <alignment horizontal="left" vertical="top"/>
    </xf>
    <xf numFmtId="0" fontId="81" fillId="0" borderId="56" xfId="0" applyFont="1" applyFill="1" applyBorder="1" applyAlignment="1">
      <alignment horizontal="left" vertical="top"/>
    </xf>
    <xf numFmtId="0" fontId="81" fillId="0" borderId="54" xfId="0" applyFont="1" applyFill="1" applyBorder="1" applyAlignment="1">
      <alignment horizontal="left" vertical="top"/>
    </xf>
    <xf numFmtId="0" fontId="81" fillId="0" borderId="55" xfId="0" applyFont="1" applyFill="1" applyBorder="1" applyAlignment="1">
      <alignment horizontal="left" vertical="top"/>
    </xf>
    <xf numFmtId="0" fontId="100" fillId="0" borderId="50" xfId="0" applyFont="1" applyBorder="1" applyAlignment="1">
      <alignment horizontal="left" vertical="top"/>
    </xf>
    <xf numFmtId="0" fontId="100" fillId="0" borderId="51" xfId="0" applyFont="1" applyBorder="1" applyAlignment="1">
      <alignment horizontal="left" vertical="top"/>
    </xf>
    <xf numFmtId="0" fontId="100" fillId="0" borderId="52" xfId="0" applyFont="1" applyBorder="1" applyAlignment="1">
      <alignment horizontal="left" vertical="top"/>
    </xf>
    <xf numFmtId="0" fontId="100" fillId="0" borderId="0" xfId="0" applyFont="1" applyBorder="1" applyAlignment="1">
      <alignment horizontal="left" vertical="top"/>
    </xf>
    <xf numFmtId="0" fontId="100" fillId="0" borderId="53" xfId="0" applyFont="1" applyBorder="1" applyAlignment="1">
      <alignment horizontal="left" vertical="top"/>
    </xf>
    <xf numFmtId="0" fontId="100" fillId="0" borderId="56" xfId="0" applyFont="1" applyBorder="1" applyAlignment="1">
      <alignment horizontal="left" vertical="top"/>
    </xf>
    <xf numFmtId="0" fontId="100" fillId="0" borderId="54" xfId="0" applyFont="1" applyBorder="1" applyAlignment="1">
      <alignment horizontal="left" vertical="top"/>
    </xf>
    <xf numFmtId="0" fontId="100" fillId="0" borderId="55" xfId="0" applyFont="1" applyBorder="1" applyAlignment="1">
      <alignment horizontal="left" vertical="top"/>
    </xf>
    <xf numFmtId="0" fontId="98" fillId="0" borderId="50" xfId="0" applyNumberFormat="1" applyFont="1" applyBorder="1" applyAlignment="1">
      <alignment horizontal="left" vertical="center"/>
    </xf>
    <xf numFmtId="0" fontId="98" fillId="0" borderId="51" xfId="0" applyNumberFormat="1" applyFont="1" applyBorder="1" applyAlignment="1">
      <alignment horizontal="left" vertical="center"/>
    </xf>
    <xf numFmtId="0" fontId="98" fillId="0" borderId="54" xfId="0" applyNumberFormat="1" applyFont="1" applyBorder="1" applyAlignment="1">
      <alignment horizontal="left" vertical="center"/>
    </xf>
    <xf numFmtId="0" fontId="98" fillId="0" borderId="55" xfId="0" applyNumberFormat="1" applyFont="1" applyBorder="1" applyAlignment="1">
      <alignment horizontal="left" vertical="center"/>
    </xf>
    <xf numFmtId="38" fontId="98" fillId="0" borderId="0" xfId="49" applyFont="1" applyBorder="1" applyAlignment="1">
      <alignment horizontal="left" vertical="center"/>
    </xf>
    <xf numFmtId="38" fontId="98" fillId="0" borderId="53" xfId="49" applyFont="1" applyBorder="1" applyAlignment="1">
      <alignment horizontal="left" vertical="center"/>
    </xf>
    <xf numFmtId="38" fontId="98" fillId="0" borderId="54" xfId="49" applyFont="1" applyBorder="1" applyAlignment="1">
      <alignment horizontal="left" vertical="center"/>
    </xf>
    <xf numFmtId="38" fontId="98" fillId="0" borderId="55" xfId="49" applyFont="1" applyBorder="1" applyAlignment="1">
      <alignment horizontal="left" vertical="center"/>
    </xf>
    <xf numFmtId="0" fontId="79" fillId="18" borderId="49" xfId="0" applyFont="1" applyFill="1" applyBorder="1" applyAlignment="1">
      <alignment horizontal="left" vertical="center" wrapText="1"/>
    </xf>
    <xf numFmtId="0" fontId="79" fillId="18" borderId="50" xfId="0" applyFont="1" applyFill="1" applyBorder="1" applyAlignment="1">
      <alignment horizontal="left" vertical="center" wrapText="1"/>
    </xf>
    <xf numFmtId="0" fontId="79" fillId="18" borderId="51" xfId="0" applyFont="1" applyFill="1" applyBorder="1" applyAlignment="1">
      <alignment horizontal="left" vertical="center" wrapText="1"/>
    </xf>
    <xf numFmtId="0" fontId="79" fillId="18" borderId="52" xfId="0" applyFont="1" applyFill="1" applyBorder="1" applyAlignment="1">
      <alignment horizontal="left" vertical="center" wrapText="1"/>
    </xf>
    <xf numFmtId="0" fontId="79" fillId="18" borderId="0" xfId="0" applyFont="1" applyFill="1" applyBorder="1" applyAlignment="1">
      <alignment horizontal="left" vertical="center" wrapText="1"/>
    </xf>
    <xf numFmtId="0" fontId="79" fillId="18" borderId="53" xfId="0" applyFont="1" applyFill="1" applyBorder="1" applyAlignment="1">
      <alignment horizontal="left" vertical="center" wrapText="1"/>
    </xf>
    <xf numFmtId="0" fontId="79" fillId="18" borderId="56" xfId="0" applyFont="1" applyFill="1" applyBorder="1" applyAlignment="1">
      <alignment horizontal="left" vertical="center" wrapText="1"/>
    </xf>
    <xf numFmtId="0" fontId="79" fillId="18" borderId="54" xfId="0" applyFont="1" applyFill="1" applyBorder="1" applyAlignment="1">
      <alignment horizontal="left" vertical="center" wrapText="1"/>
    </xf>
    <xf numFmtId="0" fontId="79" fillId="18" borderId="55" xfId="0" applyFont="1" applyFill="1" applyBorder="1" applyAlignment="1">
      <alignment horizontal="left" vertical="center" wrapText="1"/>
    </xf>
    <xf numFmtId="0" fontId="79" fillId="0" borderId="49" xfId="0" applyFont="1" applyBorder="1" applyAlignment="1">
      <alignment horizontal="left" vertical="top" wrapText="1"/>
    </xf>
    <xf numFmtId="49" fontId="98" fillId="0" borderId="52" xfId="0" applyNumberFormat="1" applyFont="1" applyBorder="1" applyAlignment="1">
      <alignment horizontal="right" vertical="center"/>
    </xf>
    <xf numFmtId="49" fontId="98" fillId="0" borderId="0" xfId="0" applyNumberFormat="1" applyFont="1" applyBorder="1" applyAlignment="1">
      <alignment horizontal="right" vertical="center"/>
    </xf>
    <xf numFmtId="49" fontId="98" fillId="0" borderId="56" xfId="0" applyNumberFormat="1" applyFont="1" applyBorder="1" applyAlignment="1">
      <alignment horizontal="right" vertical="center"/>
    </xf>
    <xf numFmtId="49" fontId="98" fillId="0" borderId="54" xfId="0" applyNumberFormat="1" applyFont="1" applyBorder="1" applyAlignment="1">
      <alignment horizontal="right" vertical="center"/>
    </xf>
    <xf numFmtId="38" fontId="79" fillId="0" borderId="110" xfId="51" applyFont="1" applyBorder="1" applyAlignment="1">
      <alignment horizontal="distributed" vertical="center"/>
    </xf>
    <xf numFmtId="38" fontId="79" fillId="0" borderId="111" xfId="51" applyFont="1" applyBorder="1" applyAlignment="1">
      <alignment horizontal="distributed" vertical="center"/>
    </xf>
    <xf numFmtId="38" fontId="79" fillId="0" borderId="112" xfId="51" applyFont="1" applyBorder="1" applyAlignment="1">
      <alignment horizontal="distributed" vertical="center"/>
    </xf>
    <xf numFmtId="38" fontId="79" fillId="0" borderId="113" xfId="51" applyFont="1" applyBorder="1" applyAlignment="1">
      <alignment horizontal="distributed" vertical="center"/>
    </xf>
    <xf numFmtId="38" fontId="79" fillId="0" borderId="27" xfId="51" applyFont="1" applyBorder="1" applyAlignment="1">
      <alignment horizontal="distributed" vertical="center"/>
    </xf>
    <xf numFmtId="38" fontId="79" fillId="0" borderId="19" xfId="51" applyFont="1" applyBorder="1" applyAlignment="1">
      <alignment horizontal="distributed" vertical="center"/>
    </xf>
    <xf numFmtId="38" fontId="79" fillId="0" borderId="10" xfId="51" applyFont="1" applyBorder="1" applyAlignment="1">
      <alignment horizontal="center" vertical="center" textRotation="255"/>
    </xf>
    <xf numFmtId="38" fontId="79" fillId="0" borderId="11" xfId="51" applyFont="1" applyBorder="1" applyAlignment="1">
      <alignment horizontal="center" vertical="center" textRotation="255"/>
    </xf>
    <xf numFmtId="38" fontId="79" fillId="0" borderId="15" xfId="51" applyFont="1" applyBorder="1" applyAlignment="1">
      <alignment horizontal="distributed" vertical="center" textRotation="255"/>
    </xf>
    <xf numFmtId="38" fontId="79" fillId="0" borderId="32" xfId="51" applyFont="1" applyBorder="1" applyAlignment="1">
      <alignment horizontal="distributed" vertical="center" textRotation="255"/>
    </xf>
    <xf numFmtId="38" fontId="79" fillId="0" borderId="114" xfId="51" applyFont="1" applyBorder="1" applyAlignment="1">
      <alignment horizontal="distributed" vertical="center"/>
    </xf>
    <xf numFmtId="38" fontId="79" fillId="0" borderId="115" xfId="51" applyFont="1" applyBorder="1" applyAlignment="1">
      <alignment horizontal="distributed" vertical="center"/>
    </xf>
    <xf numFmtId="38" fontId="79" fillId="0" borderId="116" xfId="51" applyFont="1" applyBorder="1" applyAlignment="1">
      <alignment horizontal="distributed" vertical="center"/>
    </xf>
    <xf numFmtId="38" fontId="79" fillId="0" borderId="117" xfId="51" applyFont="1" applyBorder="1" applyAlignment="1">
      <alignment horizontal="distributed" vertical="center"/>
    </xf>
    <xf numFmtId="38" fontId="79" fillId="0" borderId="116" xfId="51" applyFont="1" applyBorder="1" applyAlignment="1" quotePrefix="1">
      <alignment horizontal="distributed" vertical="center"/>
    </xf>
    <xf numFmtId="38" fontId="79" fillId="0" borderId="117" xfId="51" applyFont="1" applyBorder="1" applyAlignment="1" quotePrefix="1">
      <alignment horizontal="distributed" vertical="center"/>
    </xf>
    <xf numFmtId="38" fontId="79" fillId="0" borderId="118" xfId="51" applyFont="1" applyBorder="1" applyAlignment="1">
      <alignment horizontal="distributed" vertical="center"/>
    </xf>
    <xf numFmtId="38" fontId="79" fillId="0" borderId="119" xfId="51" applyFont="1" applyBorder="1" applyAlignment="1">
      <alignment horizontal="distributed" vertical="center"/>
    </xf>
    <xf numFmtId="38" fontId="79" fillId="0" borderId="49" xfId="51" applyFont="1" applyBorder="1" applyAlignment="1">
      <alignment horizontal="distributed" vertical="center"/>
    </xf>
    <xf numFmtId="38" fontId="79" fillId="0" borderId="50" xfId="51" applyFont="1" applyBorder="1" applyAlignment="1">
      <alignment horizontal="distributed" vertical="center"/>
    </xf>
    <xf numFmtId="38" fontId="79" fillId="0" borderId="65" xfId="51" applyFont="1" applyBorder="1" applyAlignment="1">
      <alignment horizontal="distributed" vertical="center"/>
    </xf>
    <xf numFmtId="38" fontId="79" fillId="0" borderId="66" xfId="51" applyFont="1" applyBorder="1" applyAlignment="1">
      <alignment horizontal="distributed" vertical="center"/>
    </xf>
    <xf numFmtId="38" fontId="79" fillId="0" borderId="13" xfId="51" applyFont="1" applyBorder="1" applyAlignment="1">
      <alignment horizontal="center" vertical="center" textRotation="255"/>
    </xf>
    <xf numFmtId="38" fontId="79" fillId="0" borderId="15" xfId="51" applyFont="1" applyBorder="1" applyAlignment="1">
      <alignment horizontal="center" vertical="center" textRotation="255"/>
    </xf>
    <xf numFmtId="38" fontId="79" fillId="0" borderId="32" xfId="51" applyFont="1" applyBorder="1" applyAlignment="1">
      <alignment horizontal="center" vertical="center" textRotation="255"/>
    </xf>
    <xf numFmtId="38" fontId="79" fillId="0" borderId="120" xfId="51" applyFont="1" applyBorder="1" applyAlignment="1">
      <alignment horizontal="distributed" vertical="center"/>
    </xf>
    <xf numFmtId="38" fontId="79" fillId="0" borderId="121" xfId="51" applyFont="1" applyBorder="1" applyAlignment="1">
      <alignment horizontal="distributed" vertical="center"/>
    </xf>
    <xf numFmtId="38" fontId="79" fillId="0" borderId="122" xfId="51" applyFont="1" applyBorder="1" applyAlignment="1">
      <alignment horizontal="distributed" vertical="center"/>
    </xf>
    <xf numFmtId="38" fontId="79" fillId="0" borderId="123" xfId="51" applyFont="1" applyBorder="1" applyAlignment="1">
      <alignment horizontal="distributed" vertical="center"/>
    </xf>
    <xf numFmtId="38" fontId="79" fillId="0" borderId="56" xfId="51" applyFont="1" applyBorder="1" applyAlignment="1">
      <alignment horizontal="distributed" vertical="center"/>
    </xf>
    <xf numFmtId="38" fontId="79" fillId="0" borderId="54" xfId="51" applyFont="1" applyBorder="1" applyAlignment="1">
      <alignment horizontal="distributed" vertical="center"/>
    </xf>
    <xf numFmtId="38" fontId="79" fillId="34" borderId="124" xfId="51" applyFont="1" applyFill="1" applyBorder="1" applyAlignment="1">
      <alignment horizontal="distributed" vertical="center"/>
    </xf>
    <xf numFmtId="38" fontId="79" fillId="34" borderId="113" xfId="51" applyFont="1" applyFill="1" applyBorder="1" applyAlignment="1">
      <alignment horizontal="distributed" vertical="center"/>
    </xf>
    <xf numFmtId="38" fontId="79" fillId="0" borderId="0" xfId="51" applyFont="1" applyBorder="1" applyAlignment="1">
      <alignment horizontal="distributed" vertical="center"/>
    </xf>
    <xf numFmtId="38" fontId="79" fillId="0" borderId="125" xfId="51" applyFont="1" applyBorder="1" applyAlignment="1">
      <alignment horizontal="distributed" vertical="center"/>
    </xf>
    <xf numFmtId="38" fontId="79" fillId="0" borderId="126" xfId="51" applyFont="1" applyBorder="1" applyAlignment="1">
      <alignment horizontal="distributed" vertical="center"/>
    </xf>
    <xf numFmtId="38" fontId="79" fillId="0" borderId="127" xfId="51" applyFont="1" applyBorder="1" applyAlignment="1">
      <alignment horizontal="distributed" vertical="center"/>
    </xf>
    <xf numFmtId="38" fontId="79" fillId="0" borderId="128" xfId="51" applyFont="1" applyBorder="1" applyAlignment="1">
      <alignment horizontal="distributed" vertical="center"/>
    </xf>
    <xf numFmtId="38" fontId="79" fillId="0" borderId="129" xfId="51" applyFont="1" applyBorder="1" applyAlignment="1">
      <alignment horizontal="distributed" vertical="center"/>
    </xf>
    <xf numFmtId="38" fontId="2" fillId="0" borderId="49" xfId="51" applyFont="1" applyBorder="1" applyAlignment="1">
      <alignment horizontal="distributed" vertical="center"/>
    </xf>
    <xf numFmtId="38" fontId="2" fillId="0" borderId="50" xfId="51" applyFont="1" applyBorder="1" applyAlignment="1">
      <alignment horizontal="distributed" vertical="center"/>
    </xf>
    <xf numFmtId="38" fontId="2" fillId="0" borderId="116" xfId="51" applyFont="1" applyBorder="1" applyAlignment="1">
      <alignment horizontal="distributed" vertical="center"/>
    </xf>
    <xf numFmtId="38" fontId="2" fillId="0" borderId="117" xfId="51" applyFont="1" applyBorder="1" applyAlignment="1">
      <alignment horizontal="distributed" vertical="center"/>
    </xf>
    <xf numFmtId="38" fontId="2" fillId="0" borderId="56" xfId="51" applyFont="1" applyBorder="1" applyAlignment="1">
      <alignment horizontal="distributed" vertical="center"/>
    </xf>
    <xf numFmtId="38" fontId="2" fillId="0" borderId="54" xfId="51" applyFont="1" applyBorder="1" applyAlignment="1">
      <alignment horizontal="distributed" vertical="center"/>
    </xf>
    <xf numFmtId="38" fontId="2" fillId="0" borderId="110" xfId="51" applyFont="1" applyBorder="1" applyAlignment="1">
      <alignment horizontal="distributed" vertical="center"/>
    </xf>
    <xf numFmtId="38" fontId="2" fillId="0" borderId="111" xfId="51" applyFont="1" applyBorder="1" applyAlignment="1">
      <alignment horizontal="distributed" vertical="center"/>
    </xf>
    <xf numFmtId="38" fontId="2" fillId="0" borderId="130" xfId="51" applyFont="1" applyBorder="1" applyAlignment="1">
      <alignment horizontal="distributed" vertical="center"/>
    </xf>
    <xf numFmtId="38" fontId="2" fillId="0" borderId="27" xfId="51" applyFont="1" applyBorder="1" applyAlignment="1">
      <alignment horizontal="distributed" vertical="center"/>
    </xf>
    <xf numFmtId="38" fontId="2" fillId="0" borderId="19" xfId="51" applyFont="1" applyBorder="1" applyAlignment="1">
      <alignment horizontal="distributed" vertical="center"/>
    </xf>
    <xf numFmtId="38" fontId="2" fillId="0" borderId="65" xfId="51" applyFont="1" applyBorder="1" applyAlignment="1">
      <alignment horizontal="distributed" vertical="center"/>
    </xf>
    <xf numFmtId="38" fontId="2" fillId="0" borderId="66" xfId="51" applyFont="1" applyBorder="1" applyAlignment="1">
      <alignment horizontal="distributed" vertical="center"/>
    </xf>
    <xf numFmtId="38" fontId="2" fillId="0" borderId="29" xfId="51" applyFont="1" applyBorder="1" applyAlignment="1">
      <alignment horizontal="distributed" vertical="center" textRotation="255"/>
    </xf>
    <xf numFmtId="38" fontId="2" fillId="0" borderId="15" xfId="51" applyFont="1" applyBorder="1" applyAlignment="1">
      <alignment horizontal="distributed" vertical="center" textRotation="255"/>
    </xf>
    <xf numFmtId="38" fontId="2" fillId="0" borderId="32" xfId="51" applyFont="1" applyBorder="1" applyAlignment="1">
      <alignment horizontal="distributed" vertical="center" textRotation="255"/>
    </xf>
    <xf numFmtId="38" fontId="2" fillId="0" borderId="28" xfId="51" applyFont="1" applyBorder="1" applyAlignment="1">
      <alignment horizontal="center" vertical="center" textRotation="255"/>
    </xf>
    <xf numFmtId="38" fontId="2" fillId="0" borderId="10" xfId="51" applyFont="1" applyBorder="1" applyAlignment="1">
      <alignment horizontal="center" vertical="center" textRotation="255"/>
    </xf>
    <xf numFmtId="38" fontId="2" fillId="0" borderId="11" xfId="51" applyFont="1" applyBorder="1" applyAlignment="1">
      <alignment horizontal="center" vertical="center" textRotation="255"/>
    </xf>
    <xf numFmtId="38" fontId="2" fillId="0" borderId="13" xfId="51" applyFont="1" applyBorder="1" applyAlignment="1">
      <alignment horizontal="center" vertical="center" textRotation="255"/>
    </xf>
    <xf numFmtId="38" fontId="2" fillId="0" borderId="15" xfId="51" applyFont="1" applyBorder="1" applyAlignment="1">
      <alignment horizontal="center" vertical="center" textRotation="255"/>
    </xf>
    <xf numFmtId="38" fontId="2" fillId="0" borderId="32" xfId="51" applyFont="1" applyBorder="1" applyAlignment="1">
      <alignment horizontal="center" vertical="center" textRotation="255"/>
    </xf>
    <xf numFmtId="38" fontId="2" fillId="0" borderId="120" xfId="51" applyFont="1" applyBorder="1" applyAlignment="1">
      <alignment horizontal="distributed" vertical="center"/>
    </xf>
    <xf numFmtId="38" fontId="2" fillId="0" borderId="121" xfId="51" applyFont="1" applyBorder="1" applyAlignment="1">
      <alignment horizontal="distributed" vertical="center"/>
    </xf>
    <xf numFmtId="38" fontId="2" fillId="0" borderId="125" xfId="51" applyFont="1" applyBorder="1" applyAlignment="1">
      <alignment horizontal="distributed" vertical="center"/>
    </xf>
    <xf numFmtId="38" fontId="2" fillId="34" borderId="124" xfId="51" applyFont="1" applyFill="1" applyBorder="1" applyAlignment="1">
      <alignment horizontal="distributed" vertical="center"/>
    </xf>
    <xf numFmtId="38" fontId="2" fillId="34" borderId="113" xfId="51" applyFont="1" applyFill="1" applyBorder="1" applyAlignment="1">
      <alignment horizontal="distributed" vertical="center"/>
    </xf>
    <xf numFmtId="38" fontId="2" fillId="0" borderId="122" xfId="51" applyFont="1" applyBorder="1" applyAlignment="1">
      <alignment horizontal="distributed" vertical="center"/>
    </xf>
    <xf numFmtId="38" fontId="2" fillId="0" borderId="123" xfId="51" applyFont="1" applyBorder="1" applyAlignment="1">
      <alignment horizontal="distributed" vertical="center"/>
    </xf>
    <xf numFmtId="38" fontId="2" fillId="0" borderId="126" xfId="51" applyFont="1" applyBorder="1" applyAlignment="1">
      <alignment horizontal="distributed" vertical="center"/>
    </xf>
    <xf numFmtId="38" fontId="2" fillId="0" borderId="127" xfId="51" applyFont="1" applyBorder="1" applyAlignment="1">
      <alignment horizontal="distributed" vertical="center"/>
    </xf>
    <xf numFmtId="38" fontId="2" fillId="0" borderId="131" xfId="51" applyFont="1" applyBorder="1" applyAlignment="1">
      <alignment horizontal="distributed" vertical="center"/>
    </xf>
    <xf numFmtId="38" fontId="2" fillId="0" borderId="132" xfId="51" applyFont="1" applyBorder="1" applyAlignment="1">
      <alignment horizontal="distributed" vertical="center"/>
    </xf>
    <xf numFmtId="38" fontId="2" fillId="0" borderId="116" xfId="51" applyFont="1" applyBorder="1" applyAlignment="1" quotePrefix="1">
      <alignment horizontal="distributed" vertical="center"/>
    </xf>
    <xf numFmtId="38" fontId="2" fillId="0" borderId="117" xfId="51" applyFont="1" applyBorder="1" applyAlignment="1" quotePrefix="1">
      <alignment horizontal="distributed" vertical="center"/>
    </xf>
    <xf numFmtId="38" fontId="2" fillId="0" borderId="118" xfId="51" applyFont="1" applyBorder="1" applyAlignment="1">
      <alignment horizontal="distributed" vertical="center"/>
    </xf>
    <xf numFmtId="38" fontId="2" fillId="0" borderId="119" xfId="51" applyFont="1" applyBorder="1" applyAlignment="1">
      <alignment horizontal="distributed" vertical="center"/>
    </xf>
    <xf numFmtId="38" fontId="2" fillId="0" borderId="128" xfId="51" applyFont="1" applyBorder="1" applyAlignment="1">
      <alignment horizontal="distributed" vertical="center"/>
    </xf>
    <xf numFmtId="38" fontId="2" fillId="0" borderId="129" xfId="51" applyFont="1" applyBorder="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jfc.go.jp/n/service/dl_chusho.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4</xdr:row>
      <xdr:rowOff>123825</xdr:rowOff>
    </xdr:from>
    <xdr:to>
      <xdr:col>26</xdr:col>
      <xdr:colOff>171450</xdr:colOff>
      <xdr:row>7</xdr:row>
      <xdr:rowOff>190500</xdr:rowOff>
    </xdr:to>
    <xdr:sp>
      <xdr:nvSpPr>
        <xdr:cNvPr id="1" name="Rectangle 1"/>
        <xdr:cNvSpPr>
          <a:spLocks/>
        </xdr:cNvSpPr>
      </xdr:nvSpPr>
      <xdr:spPr>
        <a:xfrm>
          <a:off x="1533525" y="885825"/>
          <a:ext cx="5819775" cy="638175"/>
        </a:xfrm>
        <a:prstGeom prst="rect">
          <a:avLst/>
        </a:prstGeom>
        <a:solidFill>
          <a:srgbClr val="CCFFCC"/>
        </a:solidFill>
        <a:ln w="25400" cmpd="sng">
          <a:solidFill>
            <a:srgbClr val="000000"/>
          </a:solidFill>
          <a:headEnd type="none"/>
          <a:tailEnd type="none"/>
        </a:ln>
      </xdr:spPr>
      <xdr:txBody>
        <a:bodyPr vertOverflow="clip" wrap="square" lIns="198000" tIns="190800" rIns="90000" bIns="46800" anchor="b"/>
        <a:p>
          <a:pPr algn="ctr">
            <a:defRPr/>
          </a:pPr>
          <a:r>
            <a:rPr lang="en-US" cap="none" sz="2800" b="0" i="0" u="none" baseline="0">
              <a:solidFill>
                <a:srgbClr val="000000"/>
              </a:solidFill>
            </a:rPr>
            <a:t>経営改善計画書ひな形（表紙）</a:t>
          </a:r>
        </a:p>
      </xdr:txBody>
    </xdr:sp>
    <xdr:clientData/>
  </xdr:twoCellAnchor>
  <xdr:twoCellAnchor>
    <xdr:from>
      <xdr:col>6</xdr:col>
      <xdr:colOff>171450</xdr:colOff>
      <xdr:row>57</xdr:row>
      <xdr:rowOff>152400</xdr:rowOff>
    </xdr:from>
    <xdr:to>
      <xdr:col>25</xdr:col>
      <xdr:colOff>152400</xdr:colOff>
      <xdr:row>59</xdr:row>
      <xdr:rowOff>238125</xdr:rowOff>
    </xdr:to>
    <xdr:sp>
      <xdr:nvSpPr>
        <xdr:cNvPr id="2" name="額縁 1">
          <a:hlinkClick r:id="rId1"/>
        </xdr:cNvPr>
        <xdr:cNvSpPr>
          <a:spLocks/>
        </xdr:cNvSpPr>
      </xdr:nvSpPr>
      <xdr:spPr>
        <a:xfrm>
          <a:off x="1828800" y="11153775"/>
          <a:ext cx="5229225" cy="295275"/>
        </a:xfrm>
        <a:prstGeom prst="bevel">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ココをクリック（公庫ホームページに移動後、画面を下にスクロールしてください。）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257175</xdr:colOff>
      <xdr:row>0</xdr:row>
      <xdr:rowOff>28575</xdr:rowOff>
    </xdr:from>
    <xdr:to>
      <xdr:col>40</xdr:col>
      <xdr:colOff>171450</xdr:colOff>
      <xdr:row>3</xdr:row>
      <xdr:rowOff>95250</xdr:rowOff>
    </xdr:to>
    <xdr:sp>
      <xdr:nvSpPr>
        <xdr:cNvPr id="1" name="Rectangle 1"/>
        <xdr:cNvSpPr>
          <a:spLocks/>
        </xdr:cNvSpPr>
      </xdr:nvSpPr>
      <xdr:spPr>
        <a:xfrm>
          <a:off x="5029200" y="28575"/>
          <a:ext cx="6162675" cy="638175"/>
        </a:xfrm>
        <a:prstGeom prst="rect">
          <a:avLst/>
        </a:prstGeom>
        <a:solidFill>
          <a:srgbClr val="CCFFCC"/>
        </a:solidFill>
        <a:ln w="25400" cmpd="sng">
          <a:solidFill>
            <a:srgbClr val="000000"/>
          </a:solidFill>
          <a:headEnd type="none"/>
          <a:tailEnd type="none"/>
        </a:ln>
      </xdr:spPr>
      <xdr:txBody>
        <a:bodyPr vertOverflow="clip" wrap="square" lIns="198000" tIns="190800" rIns="90000" bIns="46800" anchor="b"/>
        <a:p>
          <a:pPr algn="ctr">
            <a:defRPr/>
          </a:pPr>
          <a:r>
            <a:rPr lang="en-US" cap="none" sz="3200" b="0" i="0" u="none" baseline="0">
              <a:solidFill>
                <a:srgbClr val="000000"/>
              </a:solidFill>
            </a:rPr>
            <a:t>経</a:t>
          </a:r>
          <a:r>
            <a:rPr lang="en-US" cap="none" sz="3200" b="0" i="0" u="none" baseline="0">
              <a:solidFill>
                <a:srgbClr val="000000"/>
              </a:solidFill>
            </a:rPr>
            <a:t> </a:t>
          </a:r>
          <a:r>
            <a:rPr lang="en-US" cap="none" sz="3200" b="0" i="0" u="none" baseline="0">
              <a:solidFill>
                <a:srgbClr val="000000"/>
              </a:solidFill>
            </a:rPr>
            <a:t>営</a:t>
          </a:r>
          <a:r>
            <a:rPr lang="en-US" cap="none" sz="3200" b="0" i="0" u="none" baseline="0">
              <a:solidFill>
                <a:srgbClr val="000000"/>
              </a:solidFill>
            </a:rPr>
            <a:t> </a:t>
          </a:r>
          <a:r>
            <a:rPr lang="en-US" cap="none" sz="3200" b="0" i="0" u="none" baseline="0">
              <a:solidFill>
                <a:srgbClr val="000000"/>
              </a:solidFill>
            </a:rPr>
            <a:t>改</a:t>
          </a:r>
          <a:r>
            <a:rPr lang="en-US" cap="none" sz="3200" b="0" i="0" u="none" baseline="0">
              <a:solidFill>
                <a:srgbClr val="000000"/>
              </a:solidFill>
            </a:rPr>
            <a:t> </a:t>
          </a:r>
          <a:r>
            <a:rPr lang="en-US" cap="none" sz="3200" b="0" i="0" u="none" baseline="0">
              <a:solidFill>
                <a:srgbClr val="000000"/>
              </a:solidFill>
            </a:rPr>
            <a:t>善</a:t>
          </a:r>
          <a:r>
            <a:rPr lang="en-US" cap="none" sz="3200" b="0" i="0" u="none" baseline="0">
              <a:solidFill>
                <a:srgbClr val="000000"/>
              </a:solidFill>
            </a:rPr>
            <a:t> </a:t>
          </a:r>
          <a:r>
            <a:rPr lang="en-US" cap="none" sz="3200" b="0" i="0" u="none" baseline="0">
              <a:solidFill>
                <a:srgbClr val="000000"/>
              </a:solidFill>
            </a:rPr>
            <a:t>計</a:t>
          </a:r>
          <a:r>
            <a:rPr lang="en-US" cap="none" sz="3200" b="0" i="0" u="none" baseline="0">
              <a:solidFill>
                <a:srgbClr val="000000"/>
              </a:solidFill>
            </a:rPr>
            <a:t> </a:t>
          </a:r>
          <a:r>
            <a:rPr lang="en-US" cap="none" sz="3200" b="0" i="0" u="none" baseline="0">
              <a:solidFill>
                <a:srgbClr val="000000"/>
              </a:solidFill>
            </a:rPr>
            <a:t>画</a:t>
          </a:r>
          <a:r>
            <a:rPr lang="en-US" cap="none" sz="3200" b="0" i="0" u="none" baseline="0">
              <a:solidFill>
                <a:srgbClr val="000000"/>
              </a:solidFill>
            </a:rPr>
            <a:t> </a:t>
          </a:r>
          <a:r>
            <a:rPr lang="en-US" cap="none" sz="3200" b="0" i="0" u="none" baseline="0">
              <a:solidFill>
                <a:srgbClr val="000000"/>
              </a:solidFill>
            </a:rPr>
            <a:t>書</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257175</xdr:colOff>
      <xdr:row>0</xdr:row>
      <xdr:rowOff>28575</xdr:rowOff>
    </xdr:from>
    <xdr:to>
      <xdr:col>40</xdr:col>
      <xdr:colOff>171450</xdr:colOff>
      <xdr:row>3</xdr:row>
      <xdr:rowOff>95250</xdr:rowOff>
    </xdr:to>
    <xdr:sp>
      <xdr:nvSpPr>
        <xdr:cNvPr id="1" name="Rectangle 1"/>
        <xdr:cNvSpPr>
          <a:spLocks/>
        </xdr:cNvSpPr>
      </xdr:nvSpPr>
      <xdr:spPr>
        <a:xfrm>
          <a:off x="5029200" y="28575"/>
          <a:ext cx="6162675" cy="638175"/>
        </a:xfrm>
        <a:prstGeom prst="rect">
          <a:avLst/>
        </a:prstGeom>
        <a:solidFill>
          <a:srgbClr val="CCFFCC"/>
        </a:solidFill>
        <a:ln w="25400" cmpd="sng">
          <a:solidFill>
            <a:srgbClr val="000000"/>
          </a:solidFill>
          <a:headEnd type="none"/>
          <a:tailEnd type="none"/>
        </a:ln>
      </xdr:spPr>
      <xdr:txBody>
        <a:bodyPr vertOverflow="clip" wrap="square" lIns="198000" tIns="190800" rIns="90000" bIns="46800" anchor="b"/>
        <a:p>
          <a:pPr algn="ctr">
            <a:defRPr/>
          </a:pPr>
          <a:r>
            <a:rPr lang="en-US" cap="none" sz="3200" b="0" i="0" u="none" baseline="0">
              <a:solidFill>
                <a:srgbClr val="000000"/>
              </a:solidFill>
            </a:rPr>
            <a:t>経</a:t>
          </a:r>
          <a:r>
            <a:rPr lang="en-US" cap="none" sz="3200" b="0" i="0" u="none" baseline="0">
              <a:solidFill>
                <a:srgbClr val="000000"/>
              </a:solidFill>
            </a:rPr>
            <a:t> </a:t>
          </a:r>
          <a:r>
            <a:rPr lang="en-US" cap="none" sz="3200" b="0" i="0" u="none" baseline="0">
              <a:solidFill>
                <a:srgbClr val="000000"/>
              </a:solidFill>
            </a:rPr>
            <a:t>営</a:t>
          </a:r>
          <a:r>
            <a:rPr lang="en-US" cap="none" sz="3200" b="0" i="0" u="none" baseline="0">
              <a:solidFill>
                <a:srgbClr val="000000"/>
              </a:solidFill>
            </a:rPr>
            <a:t> </a:t>
          </a:r>
          <a:r>
            <a:rPr lang="en-US" cap="none" sz="3200" b="0" i="0" u="none" baseline="0">
              <a:solidFill>
                <a:srgbClr val="000000"/>
              </a:solidFill>
            </a:rPr>
            <a:t>改</a:t>
          </a:r>
          <a:r>
            <a:rPr lang="en-US" cap="none" sz="3200" b="0" i="0" u="none" baseline="0">
              <a:solidFill>
                <a:srgbClr val="000000"/>
              </a:solidFill>
            </a:rPr>
            <a:t> </a:t>
          </a:r>
          <a:r>
            <a:rPr lang="en-US" cap="none" sz="3200" b="0" i="0" u="none" baseline="0">
              <a:solidFill>
                <a:srgbClr val="000000"/>
              </a:solidFill>
            </a:rPr>
            <a:t>善</a:t>
          </a:r>
          <a:r>
            <a:rPr lang="en-US" cap="none" sz="3200" b="0" i="0" u="none" baseline="0">
              <a:solidFill>
                <a:srgbClr val="000000"/>
              </a:solidFill>
            </a:rPr>
            <a:t> </a:t>
          </a:r>
          <a:r>
            <a:rPr lang="en-US" cap="none" sz="3200" b="0" i="0" u="none" baseline="0">
              <a:solidFill>
                <a:srgbClr val="000000"/>
              </a:solidFill>
            </a:rPr>
            <a:t>計</a:t>
          </a:r>
          <a:r>
            <a:rPr lang="en-US" cap="none" sz="3200" b="0" i="0" u="none" baseline="0">
              <a:solidFill>
                <a:srgbClr val="000000"/>
              </a:solidFill>
            </a:rPr>
            <a:t> </a:t>
          </a:r>
          <a:r>
            <a:rPr lang="en-US" cap="none" sz="3200" b="0" i="0" u="none" baseline="0">
              <a:solidFill>
                <a:srgbClr val="000000"/>
              </a:solidFill>
            </a:rPr>
            <a:t>画</a:t>
          </a:r>
          <a:r>
            <a:rPr lang="en-US" cap="none" sz="3200" b="0" i="0" u="none" baseline="0">
              <a:solidFill>
                <a:srgbClr val="000000"/>
              </a:solidFill>
            </a:rPr>
            <a:t> </a:t>
          </a:r>
          <a:r>
            <a:rPr lang="en-US" cap="none" sz="3200" b="0" i="0" u="none" baseline="0">
              <a:solidFill>
                <a:srgbClr val="000000"/>
              </a:solidFill>
            </a:rPr>
            <a:t>書</a:t>
          </a:r>
        </a:p>
      </xdr:txBody>
    </xdr:sp>
    <xdr:clientData/>
  </xdr:twoCellAnchor>
  <xdr:twoCellAnchor>
    <xdr:from>
      <xdr:col>0</xdr:col>
      <xdr:colOff>19050</xdr:colOff>
      <xdr:row>0</xdr:row>
      <xdr:rowOff>19050</xdr:rowOff>
    </xdr:from>
    <xdr:to>
      <xdr:col>5</xdr:col>
      <xdr:colOff>38100</xdr:colOff>
      <xdr:row>3</xdr:row>
      <xdr:rowOff>47625</xdr:rowOff>
    </xdr:to>
    <xdr:sp>
      <xdr:nvSpPr>
        <xdr:cNvPr id="2" name="Rectangle 1"/>
        <xdr:cNvSpPr>
          <a:spLocks/>
        </xdr:cNvSpPr>
      </xdr:nvSpPr>
      <xdr:spPr>
        <a:xfrm>
          <a:off x="19050" y="19050"/>
          <a:ext cx="1476375" cy="600075"/>
        </a:xfrm>
        <a:prstGeom prst="rect">
          <a:avLst/>
        </a:prstGeom>
        <a:solidFill>
          <a:srgbClr val="FFC000"/>
        </a:solidFill>
        <a:ln w="25400" cmpd="sng">
          <a:solidFill>
            <a:srgbClr val="000000"/>
          </a:solidFill>
          <a:headEnd type="none"/>
          <a:tailEnd type="none"/>
        </a:ln>
      </xdr:spPr>
      <xdr:txBody>
        <a:bodyPr vertOverflow="clip" wrap="square" lIns="198000" tIns="190800" rIns="90000" bIns="46800" anchor="b"/>
        <a:p>
          <a:pPr algn="ctr">
            <a:defRPr/>
          </a:pPr>
          <a:r>
            <a:rPr lang="en-US" cap="none" sz="2800" b="0" i="0" u="none" baseline="0">
              <a:solidFill>
                <a:srgbClr val="000000"/>
              </a:solidFill>
              <a:latin typeface="ＭＳ Ｐゴシック"/>
              <a:ea typeface="ＭＳ Ｐゴシック"/>
              <a:cs typeface="ＭＳ Ｐゴシック"/>
            </a:rPr>
            <a:t>記入例</a:t>
          </a:r>
        </a:p>
      </xdr:txBody>
    </xdr:sp>
    <xdr:clientData/>
  </xdr:twoCellAnchor>
  <xdr:twoCellAnchor>
    <xdr:from>
      <xdr:col>24</xdr:col>
      <xdr:colOff>114300</xdr:colOff>
      <xdr:row>6</xdr:row>
      <xdr:rowOff>38100</xdr:rowOff>
    </xdr:from>
    <xdr:to>
      <xdr:col>26</xdr:col>
      <xdr:colOff>104775</xdr:colOff>
      <xdr:row>8</xdr:row>
      <xdr:rowOff>161925</xdr:rowOff>
    </xdr:to>
    <xdr:sp>
      <xdr:nvSpPr>
        <xdr:cNvPr id="3" name="角丸四角形 3"/>
        <xdr:cNvSpPr>
          <a:spLocks/>
        </xdr:cNvSpPr>
      </xdr:nvSpPr>
      <xdr:spPr>
        <a:xfrm>
          <a:off x="6819900" y="1181100"/>
          <a:ext cx="542925" cy="504825"/>
        </a:xfrm>
        <a:prstGeom prst="roundRect">
          <a:avLst/>
        </a:prstGeom>
        <a:noFill/>
        <a:ln w="25400" cmpd="sng">
          <a:solidFill>
            <a:srgbClr val="0000FF"/>
          </a:solidFill>
          <a:headEnd type="none"/>
          <a:tailEnd type="none"/>
        </a:ln>
      </xdr:spPr>
      <xdr:txBody>
        <a:bodyPr vertOverflow="clip" wrap="square" lIns="18288" tIns="0" rIns="0" bIns="0" anchor="ctr"/>
        <a:p>
          <a:pPr algn="ctr">
            <a:defRPr/>
          </a:pPr>
          <a:r>
            <a:rPr lang="en-US" cap="none" sz="1100" b="0" i="0" u="none" baseline="0">
              <a:solidFill>
                <a:srgbClr val="0000FF"/>
              </a:solidFill>
            </a:rPr>
            <a:t>全国</a:t>
          </a:r>
          <a:r>
            <a:rPr lang="en-US" cap="none" sz="1100" b="0" i="0" u="none" baseline="0">
              <a:solidFill>
                <a:srgbClr val="0000FF"/>
              </a:solidFill>
            </a:rPr>
            <a:t>
</a:t>
          </a:r>
          <a:r>
            <a:rPr lang="en-US" cap="none" sz="1100" b="0" i="0" u="none" baseline="0">
              <a:solidFill>
                <a:srgbClr val="0000FF"/>
              </a:solidFill>
            </a:rPr>
            <a:t>連太郎</a:t>
          </a:r>
        </a:p>
      </xdr:txBody>
    </xdr:sp>
    <xdr:clientData/>
  </xdr:twoCellAnchor>
  <xdr:twoCellAnchor>
    <xdr:from>
      <xdr:col>49</xdr:col>
      <xdr:colOff>114300</xdr:colOff>
      <xdr:row>3</xdr:row>
      <xdr:rowOff>114300</xdr:rowOff>
    </xdr:from>
    <xdr:to>
      <xdr:col>56</xdr:col>
      <xdr:colOff>19050</xdr:colOff>
      <xdr:row>10</xdr:row>
      <xdr:rowOff>47625</xdr:rowOff>
    </xdr:to>
    <xdr:sp>
      <xdr:nvSpPr>
        <xdr:cNvPr id="4" name="角丸四角形吹き出し 4"/>
        <xdr:cNvSpPr>
          <a:spLocks/>
        </xdr:cNvSpPr>
      </xdr:nvSpPr>
      <xdr:spPr>
        <a:xfrm>
          <a:off x="13620750" y="685800"/>
          <a:ext cx="1838325" cy="1266825"/>
        </a:xfrm>
        <a:prstGeom prst="wedgeRoundRectCallout">
          <a:avLst>
            <a:gd name="adj1" fmla="val -66351"/>
            <a:gd name="adj2" fmla="val -21490"/>
          </a:avLst>
        </a:prstGeom>
        <a:solidFill>
          <a:srgbClr val="FFFFFF"/>
        </a:solidFill>
        <a:ln w="9525" cmpd="sng">
          <a:solidFill>
            <a:srgbClr val="FF0000"/>
          </a:solidFill>
          <a:headEnd type="none"/>
          <a:tailEnd type="none"/>
        </a:ln>
      </xdr:spPr>
      <xdr:txBody>
        <a:bodyPr vertOverflow="clip" wrap="square" lIns="18288" tIns="0" rIns="0" bIns="0" anchor="ctr"/>
        <a:p>
          <a:pPr algn="l">
            <a:defRPr/>
          </a:pPr>
          <a:r>
            <a:rPr lang="en-US" cap="none" sz="1200" b="0" i="0" u="none" baseline="0">
              <a:solidFill>
                <a:srgbClr val="FF0000"/>
              </a:solidFill>
            </a:rPr>
            <a:t>記入例では３年で収支が改善するパターンで作成</a:t>
          </a:r>
        </a:p>
      </xdr:txBody>
    </xdr:sp>
    <xdr:clientData/>
  </xdr:twoCellAnchor>
  <xdr:twoCellAnchor>
    <xdr:from>
      <xdr:col>9</xdr:col>
      <xdr:colOff>19050</xdr:colOff>
      <xdr:row>54</xdr:row>
      <xdr:rowOff>142875</xdr:rowOff>
    </xdr:from>
    <xdr:to>
      <xdr:col>17</xdr:col>
      <xdr:colOff>114300</xdr:colOff>
      <xdr:row>58</xdr:row>
      <xdr:rowOff>161925</xdr:rowOff>
    </xdr:to>
    <xdr:sp>
      <xdr:nvSpPr>
        <xdr:cNvPr id="5" name="角丸四角形吹き出し 7"/>
        <xdr:cNvSpPr>
          <a:spLocks/>
        </xdr:cNvSpPr>
      </xdr:nvSpPr>
      <xdr:spPr>
        <a:xfrm>
          <a:off x="2581275" y="10429875"/>
          <a:ext cx="2305050" cy="781050"/>
        </a:xfrm>
        <a:prstGeom prst="wedgeRoundRectCallout">
          <a:avLst>
            <a:gd name="adj1" fmla="val -168800"/>
            <a:gd name="adj2" fmla="val -192240"/>
          </a:avLst>
        </a:prstGeom>
        <a:solidFill>
          <a:srgbClr val="FFFFFF"/>
        </a:solidFill>
        <a:ln w="9525" cmpd="sng">
          <a:solidFill>
            <a:srgbClr val="FF0000"/>
          </a:solidFill>
          <a:headEnd type="none"/>
          <a:tailEnd type="none"/>
        </a:ln>
      </xdr:spPr>
      <xdr:txBody>
        <a:bodyPr vertOverflow="clip" wrap="square" lIns="18288" tIns="0" rIns="0" bIns="0" anchor="ctr"/>
        <a:p>
          <a:pPr algn="l">
            <a:defRPr/>
          </a:pPr>
          <a:r>
            <a:rPr lang="en-US" cap="none" sz="1200" b="0" i="0" u="none" baseline="0">
              <a:solidFill>
                <a:srgbClr val="FF0000"/>
              </a:solidFill>
            </a:rPr>
            <a:t>内容だけでなく、数値についても具体的に記載する</a:t>
          </a:r>
        </a:p>
      </xdr:txBody>
    </xdr:sp>
    <xdr:clientData/>
  </xdr:twoCellAnchor>
  <xdr:twoCellAnchor>
    <xdr:from>
      <xdr:col>20</xdr:col>
      <xdr:colOff>142875</xdr:colOff>
      <xdr:row>26</xdr:row>
      <xdr:rowOff>85725</xdr:rowOff>
    </xdr:from>
    <xdr:to>
      <xdr:col>26</xdr:col>
      <xdr:colOff>171450</xdr:colOff>
      <xdr:row>30</xdr:row>
      <xdr:rowOff>9525</xdr:rowOff>
    </xdr:to>
    <xdr:sp>
      <xdr:nvSpPr>
        <xdr:cNvPr id="6" name="角丸四角形吹き出し 8"/>
        <xdr:cNvSpPr>
          <a:spLocks/>
        </xdr:cNvSpPr>
      </xdr:nvSpPr>
      <xdr:spPr>
        <a:xfrm>
          <a:off x="5743575" y="5038725"/>
          <a:ext cx="1685925" cy="685800"/>
        </a:xfrm>
        <a:prstGeom prst="wedgeRoundRectCallout">
          <a:avLst>
            <a:gd name="adj1" fmla="val -341986"/>
            <a:gd name="adj2" fmla="val 55717"/>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25</xdr:row>
      <xdr:rowOff>190500</xdr:rowOff>
    </xdr:from>
    <xdr:to>
      <xdr:col>28</xdr:col>
      <xdr:colOff>133350</xdr:colOff>
      <xdr:row>30</xdr:row>
      <xdr:rowOff>57150</xdr:rowOff>
    </xdr:to>
    <xdr:sp>
      <xdr:nvSpPr>
        <xdr:cNvPr id="7" name="角丸四角形吹き出し 9"/>
        <xdr:cNvSpPr>
          <a:spLocks/>
        </xdr:cNvSpPr>
      </xdr:nvSpPr>
      <xdr:spPr>
        <a:xfrm>
          <a:off x="5715000" y="4953000"/>
          <a:ext cx="2228850" cy="819150"/>
        </a:xfrm>
        <a:prstGeom prst="wedgeRoundRectCallout">
          <a:avLst>
            <a:gd name="adj1" fmla="val -292518"/>
            <a:gd name="adj2" fmla="val 451819"/>
          </a:avLst>
        </a:prstGeom>
        <a:solidFill>
          <a:srgbClr val="FFFFFF"/>
        </a:solidFill>
        <a:ln w="9525" cmpd="sng">
          <a:solidFill>
            <a:srgbClr val="FF0000"/>
          </a:solidFill>
          <a:headEnd type="none"/>
          <a:tailEnd type="none"/>
        </a:ln>
      </xdr:spPr>
      <xdr:txBody>
        <a:bodyPr vertOverflow="clip" wrap="square" lIns="18288" tIns="0" rIns="0" bIns="0" anchor="ctr"/>
        <a:p>
          <a:pPr algn="l">
            <a:defRPr/>
          </a:pPr>
          <a:r>
            <a:rPr lang="en-US" cap="none" sz="1200" b="0" i="0" u="none" baseline="0">
              <a:solidFill>
                <a:srgbClr val="FF0000"/>
              </a:solidFill>
            </a:rPr>
            <a:t>「問題点」に対応した「具体策」を記載する</a:t>
          </a:r>
        </a:p>
      </xdr:txBody>
    </xdr:sp>
    <xdr:clientData/>
  </xdr:twoCellAnchor>
  <xdr:twoCellAnchor>
    <xdr:from>
      <xdr:col>49</xdr:col>
      <xdr:colOff>123825</xdr:colOff>
      <xdr:row>23</xdr:row>
      <xdr:rowOff>9525</xdr:rowOff>
    </xdr:from>
    <xdr:to>
      <xdr:col>56</xdr:col>
      <xdr:colOff>38100</xdr:colOff>
      <xdr:row>29</xdr:row>
      <xdr:rowOff>19050</xdr:rowOff>
    </xdr:to>
    <xdr:sp>
      <xdr:nvSpPr>
        <xdr:cNvPr id="8" name="角丸四角形吹き出し 10"/>
        <xdr:cNvSpPr>
          <a:spLocks/>
        </xdr:cNvSpPr>
      </xdr:nvSpPr>
      <xdr:spPr>
        <a:xfrm>
          <a:off x="13630275" y="4391025"/>
          <a:ext cx="1847850" cy="1152525"/>
        </a:xfrm>
        <a:prstGeom prst="wedgeRoundRectCallout">
          <a:avLst>
            <a:gd name="adj1" fmla="val -62152"/>
            <a:gd name="adj2" fmla="val 67828"/>
          </a:avLst>
        </a:prstGeom>
        <a:solidFill>
          <a:srgbClr val="FFFFFF"/>
        </a:solidFill>
        <a:ln w="9525" cmpd="sng">
          <a:solidFill>
            <a:srgbClr val="FF0000"/>
          </a:solidFill>
          <a:headEnd type="none"/>
          <a:tailEnd type="none"/>
        </a:ln>
      </xdr:spPr>
      <xdr:txBody>
        <a:bodyPr vertOverflow="clip" wrap="square" lIns="18288" tIns="0" rIns="0" bIns="0" anchor="ctr"/>
        <a:p>
          <a:pPr algn="l">
            <a:defRPr/>
          </a:pPr>
          <a:r>
            <a:rPr lang="en-US" cap="none" sz="1200" b="0" i="0" u="none" baseline="0">
              <a:solidFill>
                <a:srgbClr val="FF0000"/>
              </a:solidFill>
            </a:rPr>
            <a:t>「簡易キャッシュフロー」が黒字化するような計画を立てる</a:t>
          </a:r>
        </a:p>
      </xdr:txBody>
    </xdr:sp>
    <xdr:clientData/>
  </xdr:twoCellAnchor>
  <xdr:twoCellAnchor>
    <xdr:from>
      <xdr:col>49</xdr:col>
      <xdr:colOff>85725</xdr:colOff>
      <xdr:row>31</xdr:row>
      <xdr:rowOff>57150</xdr:rowOff>
    </xdr:from>
    <xdr:to>
      <xdr:col>55</xdr:col>
      <xdr:colOff>276225</xdr:colOff>
      <xdr:row>37</xdr:row>
      <xdr:rowOff>0</xdr:rowOff>
    </xdr:to>
    <xdr:sp>
      <xdr:nvSpPr>
        <xdr:cNvPr id="9" name="角丸四角形吹き出し 11"/>
        <xdr:cNvSpPr>
          <a:spLocks/>
        </xdr:cNvSpPr>
      </xdr:nvSpPr>
      <xdr:spPr>
        <a:xfrm>
          <a:off x="13592175" y="5962650"/>
          <a:ext cx="1847850" cy="1085850"/>
        </a:xfrm>
        <a:prstGeom prst="wedgeRoundRectCallout">
          <a:avLst>
            <a:gd name="adj1" fmla="val -54967"/>
            <a:gd name="adj2" fmla="val -12365"/>
          </a:avLst>
        </a:prstGeom>
        <a:solidFill>
          <a:srgbClr val="FFFFFF"/>
        </a:solidFill>
        <a:ln w="9525" cmpd="sng">
          <a:solidFill>
            <a:srgbClr val="FF0000"/>
          </a:solidFill>
          <a:headEnd type="none"/>
          <a:tailEnd type="none"/>
        </a:ln>
      </xdr:spPr>
      <xdr:txBody>
        <a:bodyPr vertOverflow="clip" wrap="square" lIns="18288" tIns="0" rIns="0" bIns="0" anchor="ctr"/>
        <a:p>
          <a:pPr algn="l">
            <a:defRPr/>
          </a:pPr>
          <a:r>
            <a:rPr lang="en-US" cap="none" sz="1200" b="0" i="0" u="none" baseline="0">
              <a:solidFill>
                <a:srgbClr val="FF0000"/>
              </a:solidFill>
            </a:rPr>
            <a:t>「債務償還年数」が</a:t>
          </a:r>
          <a:r>
            <a:rPr lang="en-US" cap="none" sz="1200" b="0" i="0" u="none" baseline="0">
              <a:solidFill>
                <a:srgbClr val="FF0000"/>
              </a:solidFill>
            </a:rPr>
            <a:t>10</a:t>
          </a:r>
          <a:r>
            <a:rPr lang="en-US" cap="none" sz="1200" b="0" i="0" u="none" baseline="0">
              <a:solidFill>
                <a:srgbClr val="FF0000"/>
              </a:solidFill>
            </a:rPr>
            <a:t>年以内となるような計画が望ましい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D1:AE63"/>
  <sheetViews>
    <sheetView showGridLines="0" view="pageBreakPreview" zoomScale="85" zoomScaleNormal="70" zoomScaleSheetLayoutView="85" zoomScalePageLayoutView="0" workbookViewId="0" topLeftCell="A1">
      <selection activeCell="A1" sqref="A1"/>
    </sheetView>
  </sheetViews>
  <sheetFormatPr defaultColWidth="3.625" defaultRowHeight="15" customHeight="1"/>
  <cols>
    <col min="1" max="16384" width="3.625" style="85" customWidth="1"/>
  </cols>
  <sheetData>
    <row r="1" ht="15" customHeight="1">
      <c r="AE1" s="246" t="s">
        <v>200</v>
      </c>
    </row>
    <row r="11" ht="15" customHeight="1">
      <c r="X11" s="237"/>
    </row>
    <row r="13" spans="4:28" ht="17.25">
      <c r="D13" s="254" t="s">
        <v>192</v>
      </c>
      <c r="E13" s="255"/>
      <c r="F13" s="255"/>
      <c r="G13" s="255"/>
      <c r="H13" s="255"/>
      <c r="I13" s="255"/>
      <c r="J13" s="255"/>
      <c r="K13" s="255"/>
      <c r="L13" s="255"/>
      <c r="M13" s="255"/>
      <c r="N13" s="255"/>
      <c r="O13" s="255"/>
      <c r="P13" s="255"/>
      <c r="Q13" s="255"/>
      <c r="R13" s="255"/>
      <c r="S13" s="255"/>
      <c r="T13" s="255"/>
      <c r="U13" s="238"/>
      <c r="V13" s="238"/>
      <c r="W13" s="238"/>
      <c r="X13" s="238"/>
      <c r="Y13" s="238"/>
      <c r="Z13" s="238"/>
      <c r="AA13" s="238"/>
      <c r="AB13" s="239"/>
    </row>
    <row r="14" spans="4:28" ht="15" customHeight="1">
      <c r="D14" s="256"/>
      <c r="E14" s="253"/>
      <c r="F14" s="253"/>
      <c r="G14" s="253"/>
      <c r="H14" s="253"/>
      <c r="I14" s="253"/>
      <c r="J14" s="253"/>
      <c r="K14" s="253"/>
      <c r="L14" s="253"/>
      <c r="M14" s="253"/>
      <c r="N14" s="253"/>
      <c r="O14" s="253"/>
      <c r="P14" s="253"/>
      <c r="Q14" s="253"/>
      <c r="R14" s="253"/>
      <c r="S14" s="253"/>
      <c r="T14" s="253"/>
      <c r="U14" s="240"/>
      <c r="V14" s="240"/>
      <c r="W14" s="240"/>
      <c r="X14" s="240"/>
      <c r="Y14" s="240"/>
      <c r="Z14" s="240"/>
      <c r="AA14" s="240"/>
      <c r="AB14" s="241"/>
    </row>
    <row r="15" spans="4:28" ht="15" customHeight="1">
      <c r="D15" s="236"/>
      <c r="E15" s="253" t="s">
        <v>202</v>
      </c>
      <c r="F15" s="253"/>
      <c r="G15" s="253"/>
      <c r="H15" s="253"/>
      <c r="I15" s="253"/>
      <c r="J15" s="253"/>
      <c r="K15" s="253"/>
      <c r="L15" s="253"/>
      <c r="M15" s="253"/>
      <c r="N15" s="253"/>
      <c r="O15" s="253"/>
      <c r="P15" s="253"/>
      <c r="Q15" s="253"/>
      <c r="R15" s="253"/>
      <c r="S15" s="253"/>
      <c r="T15" s="253"/>
      <c r="U15" s="253"/>
      <c r="V15" s="253"/>
      <c r="W15" s="253"/>
      <c r="X15" s="253"/>
      <c r="Y15" s="253"/>
      <c r="Z15" s="253"/>
      <c r="AA15" s="253"/>
      <c r="AB15" s="241"/>
    </row>
    <row r="16" spans="4:28" ht="15" customHeight="1">
      <c r="D16" s="236"/>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41"/>
    </row>
    <row r="17" spans="4:28" ht="15" customHeight="1">
      <c r="D17" s="236"/>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41"/>
    </row>
    <row r="18" spans="4:28" ht="15" customHeight="1">
      <c r="D18" s="236"/>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41"/>
    </row>
    <row r="19" spans="4:28" ht="15" customHeight="1">
      <c r="D19" s="236"/>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41"/>
    </row>
    <row r="20" spans="4:28" ht="15" customHeight="1">
      <c r="D20" s="236"/>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41"/>
    </row>
    <row r="21" spans="4:28" ht="15" customHeight="1">
      <c r="D21" s="23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35"/>
    </row>
    <row r="22" spans="4:28" ht="15" customHeight="1">
      <c r="D22" s="233"/>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35"/>
    </row>
    <row r="23" spans="4:28" ht="17.25">
      <c r="D23" s="256" t="s">
        <v>193</v>
      </c>
      <c r="E23" s="253"/>
      <c r="F23" s="253"/>
      <c r="G23" s="253"/>
      <c r="H23" s="253"/>
      <c r="I23" s="253"/>
      <c r="J23" s="253"/>
      <c r="K23" s="253"/>
      <c r="L23" s="253"/>
      <c r="M23" s="253"/>
      <c r="N23" s="253"/>
      <c r="O23" s="253"/>
      <c r="P23" s="253"/>
      <c r="Q23" s="253"/>
      <c r="R23" s="253"/>
      <c r="S23" s="253"/>
      <c r="T23" s="253"/>
      <c r="U23" s="253"/>
      <c r="V23" s="253"/>
      <c r="W23" s="253"/>
      <c r="X23" s="240"/>
      <c r="Y23" s="240"/>
      <c r="Z23" s="240"/>
      <c r="AA23" s="240"/>
      <c r="AB23" s="241"/>
    </row>
    <row r="24" spans="4:28" ht="15" customHeight="1">
      <c r="D24" s="256"/>
      <c r="E24" s="253"/>
      <c r="F24" s="253"/>
      <c r="G24" s="253"/>
      <c r="H24" s="253"/>
      <c r="I24" s="253"/>
      <c r="J24" s="253"/>
      <c r="K24" s="253"/>
      <c r="L24" s="253"/>
      <c r="M24" s="253"/>
      <c r="N24" s="253"/>
      <c r="O24" s="253"/>
      <c r="P24" s="253"/>
      <c r="Q24" s="253"/>
      <c r="R24" s="253"/>
      <c r="S24" s="253"/>
      <c r="T24" s="253"/>
      <c r="U24" s="253"/>
      <c r="V24" s="253"/>
      <c r="W24" s="253"/>
      <c r="X24" s="240"/>
      <c r="Y24" s="240"/>
      <c r="Z24" s="240"/>
      <c r="AA24" s="240"/>
      <c r="AB24" s="241"/>
    </row>
    <row r="25" spans="4:28" ht="17.25">
      <c r="D25" s="236"/>
      <c r="E25" s="253" t="s">
        <v>194</v>
      </c>
      <c r="F25" s="253"/>
      <c r="G25" s="253"/>
      <c r="H25" s="253"/>
      <c r="I25" s="253"/>
      <c r="J25" s="253"/>
      <c r="K25" s="253"/>
      <c r="L25" s="253"/>
      <c r="M25" s="253"/>
      <c r="N25" s="253"/>
      <c r="O25" s="253"/>
      <c r="P25" s="253"/>
      <c r="Q25" s="253"/>
      <c r="R25" s="253"/>
      <c r="S25" s="253"/>
      <c r="T25" s="253"/>
      <c r="U25" s="253"/>
      <c r="V25" s="253"/>
      <c r="W25" s="253"/>
      <c r="X25" s="240"/>
      <c r="Y25" s="240"/>
      <c r="Z25" s="240"/>
      <c r="AA25" s="240"/>
      <c r="AB25" s="241"/>
    </row>
    <row r="26" spans="4:28" ht="15" customHeight="1">
      <c r="D26" s="244"/>
      <c r="E26" s="240"/>
      <c r="F26" s="254" t="s">
        <v>201</v>
      </c>
      <c r="G26" s="255"/>
      <c r="H26" s="255"/>
      <c r="I26" s="255"/>
      <c r="J26" s="255"/>
      <c r="K26" s="255"/>
      <c r="L26" s="255"/>
      <c r="M26" s="255"/>
      <c r="N26" s="255"/>
      <c r="O26" s="255"/>
      <c r="P26" s="255"/>
      <c r="Q26" s="255"/>
      <c r="R26" s="255"/>
      <c r="S26" s="255"/>
      <c r="T26" s="255"/>
      <c r="U26" s="255"/>
      <c r="V26" s="255"/>
      <c r="W26" s="255"/>
      <c r="X26" s="255"/>
      <c r="Y26" s="255"/>
      <c r="Z26" s="257"/>
      <c r="AA26" s="234"/>
      <c r="AB26" s="94"/>
    </row>
    <row r="27" spans="4:28" ht="15" customHeight="1">
      <c r="D27" s="244"/>
      <c r="E27" s="234"/>
      <c r="F27" s="256"/>
      <c r="G27" s="253"/>
      <c r="H27" s="253"/>
      <c r="I27" s="253"/>
      <c r="J27" s="253"/>
      <c r="K27" s="253"/>
      <c r="L27" s="253"/>
      <c r="M27" s="253"/>
      <c r="N27" s="253"/>
      <c r="O27" s="253"/>
      <c r="P27" s="253"/>
      <c r="Q27" s="253"/>
      <c r="R27" s="253"/>
      <c r="S27" s="253"/>
      <c r="T27" s="253"/>
      <c r="U27" s="253"/>
      <c r="V27" s="253"/>
      <c r="W27" s="253"/>
      <c r="X27" s="253"/>
      <c r="Y27" s="253"/>
      <c r="Z27" s="258"/>
      <c r="AA27" s="234"/>
      <c r="AB27" s="94"/>
    </row>
    <row r="28" spans="4:28" ht="15" customHeight="1">
      <c r="D28" s="244"/>
      <c r="E28" s="234"/>
      <c r="F28" s="256"/>
      <c r="G28" s="253"/>
      <c r="H28" s="253"/>
      <c r="I28" s="253"/>
      <c r="J28" s="253"/>
      <c r="K28" s="253"/>
      <c r="L28" s="253"/>
      <c r="M28" s="253"/>
      <c r="N28" s="253"/>
      <c r="O28" s="253"/>
      <c r="P28" s="253"/>
      <c r="Q28" s="253"/>
      <c r="R28" s="253"/>
      <c r="S28" s="253"/>
      <c r="T28" s="253"/>
      <c r="U28" s="253"/>
      <c r="V28" s="253"/>
      <c r="W28" s="253"/>
      <c r="X28" s="253"/>
      <c r="Y28" s="253"/>
      <c r="Z28" s="258"/>
      <c r="AA28" s="234"/>
      <c r="AB28" s="94"/>
    </row>
    <row r="29" spans="4:28" ht="15" customHeight="1">
      <c r="D29" s="244"/>
      <c r="E29" s="234"/>
      <c r="F29" s="256"/>
      <c r="G29" s="253"/>
      <c r="H29" s="253"/>
      <c r="I29" s="253"/>
      <c r="J29" s="253"/>
      <c r="K29" s="253"/>
      <c r="L29" s="253"/>
      <c r="M29" s="253"/>
      <c r="N29" s="253"/>
      <c r="O29" s="253"/>
      <c r="P29" s="253"/>
      <c r="Q29" s="253"/>
      <c r="R29" s="253"/>
      <c r="S29" s="253"/>
      <c r="T29" s="253"/>
      <c r="U29" s="253"/>
      <c r="V29" s="253"/>
      <c r="W29" s="253"/>
      <c r="X29" s="253"/>
      <c r="Y29" s="253"/>
      <c r="Z29" s="258"/>
      <c r="AA29" s="234"/>
      <c r="AB29" s="94"/>
    </row>
    <row r="30" spans="4:28" ht="15" customHeight="1">
      <c r="D30" s="244"/>
      <c r="E30" s="234"/>
      <c r="F30" s="256"/>
      <c r="G30" s="253"/>
      <c r="H30" s="253"/>
      <c r="I30" s="253"/>
      <c r="J30" s="253"/>
      <c r="K30" s="253"/>
      <c r="L30" s="253"/>
      <c r="M30" s="253"/>
      <c r="N30" s="253"/>
      <c r="O30" s="253"/>
      <c r="P30" s="253"/>
      <c r="Q30" s="253"/>
      <c r="R30" s="253"/>
      <c r="S30" s="253"/>
      <c r="T30" s="253"/>
      <c r="U30" s="253"/>
      <c r="V30" s="253"/>
      <c r="W30" s="253"/>
      <c r="X30" s="253"/>
      <c r="Y30" s="253"/>
      <c r="Z30" s="258"/>
      <c r="AA30" s="234"/>
      <c r="AB30" s="94"/>
    </row>
    <row r="31" spans="4:28" ht="15" customHeight="1">
      <c r="D31" s="244"/>
      <c r="E31" s="234"/>
      <c r="F31" s="256"/>
      <c r="G31" s="253"/>
      <c r="H31" s="253"/>
      <c r="I31" s="253"/>
      <c r="J31" s="253"/>
      <c r="K31" s="253"/>
      <c r="L31" s="253"/>
      <c r="M31" s="253"/>
      <c r="N31" s="253"/>
      <c r="O31" s="253"/>
      <c r="P31" s="253"/>
      <c r="Q31" s="253"/>
      <c r="R31" s="253"/>
      <c r="S31" s="253"/>
      <c r="T31" s="253"/>
      <c r="U31" s="253"/>
      <c r="V31" s="253"/>
      <c r="W31" s="253"/>
      <c r="X31" s="253"/>
      <c r="Y31" s="253"/>
      <c r="Z31" s="258"/>
      <c r="AA31" s="234"/>
      <c r="AB31" s="94"/>
    </row>
    <row r="32" spans="4:28" ht="15" customHeight="1">
      <c r="D32" s="244"/>
      <c r="E32" s="234"/>
      <c r="F32" s="256"/>
      <c r="G32" s="253"/>
      <c r="H32" s="253"/>
      <c r="I32" s="253"/>
      <c r="J32" s="253"/>
      <c r="K32" s="253"/>
      <c r="L32" s="253"/>
      <c r="M32" s="253"/>
      <c r="N32" s="253"/>
      <c r="O32" s="253"/>
      <c r="P32" s="253"/>
      <c r="Q32" s="253"/>
      <c r="R32" s="253"/>
      <c r="S32" s="253"/>
      <c r="T32" s="253"/>
      <c r="U32" s="253"/>
      <c r="V32" s="253"/>
      <c r="W32" s="253"/>
      <c r="X32" s="253"/>
      <c r="Y32" s="253"/>
      <c r="Z32" s="258"/>
      <c r="AA32" s="234"/>
      <c r="AB32" s="94"/>
    </row>
    <row r="33" spans="4:28" ht="15" customHeight="1">
      <c r="D33" s="244"/>
      <c r="E33" s="234"/>
      <c r="F33" s="256"/>
      <c r="G33" s="253"/>
      <c r="H33" s="253"/>
      <c r="I33" s="253"/>
      <c r="J33" s="253"/>
      <c r="K33" s="253"/>
      <c r="L33" s="253"/>
      <c r="M33" s="253"/>
      <c r="N33" s="253"/>
      <c r="O33" s="253"/>
      <c r="P33" s="253"/>
      <c r="Q33" s="253"/>
      <c r="R33" s="253"/>
      <c r="S33" s="253"/>
      <c r="T33" s="253"/>
      <c r="U33" s="253"/>
      <c r="V33" s="253"/>
      <c r="W33" s="253"/>
      <c r="X33" s="253"/>
      <c r="Y33" s="253"/>
      <c r="Z33" s="258"/>
      <c r="AA33" s="234"/>
      <c r="AB33" s="94"/>
    </row>
    <row r="34" spans="4:28" ht="15" customHeight="1">
      <c r="D34" s="244"/>
      <c r="E34" s="234"/>
      <c r="F34" s="256"/>
      <c r="G34" s="253"/>
      <c r="H34" s="253"/>
      <c r="I34" s="253"/>
      <c r="J34" s="253"/>
      <c r="K34" s="253"/>
      <c r="L34" s="253"/>
      <c r="M34" s="253"/>
      <c r="N34" s="253"/>
      <c r="O34" s="253"/>
      <c r="P34" s="253"/>
      <c r="Q34" s="253"/>
      <c r="R34" s="253"/>
      <c r="S34" s="253"/>
      <c r="T34" s="253"/>
      <c r="U34" s="253"/>
      <c r="V34" s="253"/>
      <c r="W34" s="253"/>
      <c r="X34" s="253"/>
      <c r="Y34" s="253"/>
      <c r="Z34" s="258"/>
      <c r="AA34" s="234"/>
      <c r="AB34" s="94"/>
    </row>
    <row r="35" spans="4:28" ht="15" customHeight="1">
      <c r="D35" s="244"/>
      <c r="E35" s="234"/>
      <c r="F35" s="256"/>
      <c r="G35" s="253"/>
      <c r="H35" s="253"/>
      <c r="I35" s="253"/>
      <c r="J35" s="253"/>
      <c r="K35" s="253"/>
      <c r="L35" s="253"/>
      <c r="M35" s="253"/>
      <c r="N35" s="253"/>
      <c r="O35" s="253"/>
      <c r="P35" s="253"/>
      <c r="Q35" s="253"/>
      <c r="R35" s="253"/>
      <c r="S35" s="253"/>
      <c r="T35" s="253"/>
      <c r="U35" s="253"/>
      <c r="V35" s="253"/>
      <c r="W35" s="253"/>
      <c r="X35" s="253"/>
      <c r="Y35" s="253"/>
      <c r="Z35" s="258"/>
      <c r="AA35" s="234"/>
      <c r="AB35" s="94"/>
    </row>
    <row r="36" spans="4:28" ht="15" customHeight="1">
      <c r="D36" s="244"/>
      <c r="E36" s="234"/>
      <c r="F36" s="256"/>
      <c r="G36" s="253"/>
      <c r="H36" s="253"/>
      <c r="I36" s="253"/>
      <c r="J36" s="253"/>
      <c r="K36" s="253"/>
      <c r="L36" s="253"/>
      <c r="M36" s="253"/>
      <c r="N36" s="253"/>
      <c r="O36" s="253"/>
      <c r="P36" s="253"/>
      <c r="Q36" s="253"/>
      <c r="R36" s="253"/>
      <c r="S36" s="253"/>
      <c r="T36" s="253"/>
      <c r="U36" s="253"/>
      <c r="V36" s="253"/>
      <c r="W36" s="253"/>
      <c r="X36" s="253"/>
      <c r="Y36" s="253"/>
      <c r="Z36" s="258"/>
      <c r="AA36" s="234"/>
      <c r="AB36" s="94"/>
    </row>
    <row r="37" spans="4:28" ht="15" customHeight="1">
      <c r="D37" s="244"/>
      <c r="E37" s="234"/>
      <c r="F37" s="256"/>
      <c r="G37" s="253"/>
      <c r="H37" s="253"/>
      <c r="I37" s="253"/>
      <c r="J37" s="253"/>
      <c r="K37" s="253"/>
      <c r="L37" s="253"/>
      <c r="M37" s="253"/>
      <c r="N37" s="253"/>
      <c r="O37" s="253"/>
      <c r="P37" s="253"/>
      <c r="Q37" s="253"/>
      <c r="R37" s="253"/>
      <c r="S37" s="253"/>
      <c r="T37" s="253"/>
      <c r="U37" s="253"/>
      <c r="V37" s="253"/>
      <c r="W37" s="253"/>
      <c r="X37" s="253"/>
      <c r="Y37" s="253"/>
      <c r="Z37" s="258"/>
      <c r="AA37" s="234"/>
      <c r="AB37" s="94"/>
    </row>
    <row r="38" spans="4:28" ht="15" customHeight="1">
      <c r="D38" s="244"/>
      <c r="E38" s="234"/>
      <c r="F38" s="256"/>
      <c r="G38" s="253"/>
      <c r="H38" s="253"/>
      <c r="I38" s="253"/>
      <c r="J38" s="253"/>
      <c r="K38" s="253"/>
      <c r="L38" s="253"/>
      <c r="M38" s="253"/>
      <c r="N38" s="253"/>
      <c r="O38" s="253"/>
      <c r="P38" s="253"/>
      <c r="Q38" s="253"/>
      <c r="R38" s="253"/>
      <c r="S38" s="253"/>
      <c r="T38" s="253"/>
      <c r="U38" s="253"/>
      <c r="V38" s="253"/>
      <c r="W38" s="253"/>
      <c r="X38" s="253"/>
      <c r="Y38" s="253"/>
      <c r="Z38" s="258"/>
      <c r="AA38" s="234"/>
      <c r="AB38" s="94"/>
    </row>
    <row r="39" spans="4:28" ht="15" customHeight="1">
      <c r="D39" s="244"/>
      <c r="E39" s="234"/>
      <c r="F39" s="256"/>
      <c r="G39" s="253"/>
      <c r="H39" s="253"/>
      <c r="I39" s="253"/>
      <c r="J39" s="253"/>
      <c r="K39" s="253"/>
      <c r="L39" s="253"/>
      <c r="M39" s="253"/>
      <c r="N39" s="253"/>
      <c r="O39" s="253"/>
      <c r="P39" s="253"/>
      <c r="Q39" s="253"/>
      <c r="R39" s="253"/>
      <c r="S39" s="253"/>
      <c r="T39" s="253"/>
      <c r="U39" s="253"/>
      <c r="V39" s="253"/>
      <c r="W39" s="253"/>
      <c r="X39" s="253"/>
      <c r="Y39" s="253"/>
      <c r="Z39" s="258"/>
      <c r="AA39" s="234"/>
      <c r="AB39" s="94"/>
    </row>
    <row r="40" spans="4:28" ht="15" customHeight="1">
      <c r="D40" s="244"/>
      <c r="E40" s="234"/>
      <c r="F40" s="256"/>
      <c r="G40" s="253"/>
      <c r="H40" s="253"/>
      <c r="I40" s="253"/>
      <c r="J40" s="253"/>
      <c r="K40" s="253"/>
      <c r="L40" s="253"/>
      <c r="M40" s="253"/>
      <c r="N40" s="253"/>
      <c r="O40" s="253"/>
      <c r="P40" s="253"/>
      <c r="Q40" s="253"/>
      <c r="R40" s="253"/>
      <c r="S40" s="253"/>
      <c r="T40" s="253"/>
      <c r="U40" s="253"/>
      <c r="V40" s="253"/>
      <c r="W40" s="253"/>
      <c r="X40" s="253"/>
      <c r="Y40" s="253"/>
      <c r="Z40" s="258"/>
      <c r="AA40" s="234"/>
      <c r="AB40" s="94"/>
    </row>
    <row r="41" spans="4:28" ht="15" customHeight="1">
      <c r="D41" s="244"/>
      <c r="E41" s="234"/>
      <c r="F41" s="256"/>
      <c r="G41" s="253"/>
      <c r="H41" s="253"/>
      <c r="I41" s="253"/>
      <c r="J41" s="253"/>
      <c r="K41" s="253"/>
      <c r="L41" s="253"/>
      <c r="M41" s="253"/>
      <c r="N41" s="253"/>
      <c r="O41" s="253"/>
      <c r="P41" s="253"/>
      <c r="Q41" s="253"/>
      <c r="R41" s="253"/>
      <c r="S41" s="253"/>
      <c r="T41" s="253"/>
      <c r="U41" s="253"/>
      <c r="V41" s="253"/>
      <c r="W41" s="253"/>
      <c r="X41" s="253"/>
      <c r="Y41" s="253"/>
      <c r="Z41" s="258"/>
      <c r="AA41" s="234"/>
      <c r="AB41" s="94"/>
    </row>
    <row r="42" spans="4:28" ht="15" customHeight="1">
      <c r="D42" s="244"/>
      <c r="E42" s="234"/>
      <c r="F42" s="256"/>
      <c r="G42" s="253"/>
      <c r="H42" s="253"/>
      <c r="I42" s="253"/>
      <c r="J42" s="253"/>
      <c r="K42" s="253"/>
      <c r="L42" s="253"/>
      <c r="M42" s="253"/>
      <c r="N42" s="253"/>
      <c r="O42" s="253"/>
      <c r="P42" s="253"/>
      <c r="Q42" s="253"/>
      <c r="R42" s="253"/>
      <c r="S42" s="253"/>
      <c r="T42" s="253"/>
      <c r="U42" s="253"/>
      <c r="V42" s="253"/>
      <c r="W42" s="253"/>
      <c r="X42" s="253"/>
      <c r="Y42" s="253"/>
      <c r="Z42" s="258"/>
      <c r="AA42" s="234"/>
      <c r="AB42" s="94"/>
    </row>
    <row r="43" spans="4:28" ht="15" customHeight="1">
      <c r="D43" s="244"/>
      <c r="E43" s="234"/>
      <c r="F43" s="259"/>
      <c r="G43" s="260"/>
      <c r="H43" s="260"/>
      <c r="I43" s="260"/>
      <c r="J43" s="260"/>
      <c r="K43" s="260"/>
      <c r="L43" s="260"/>
      <c r="M43" s="260"/>
      <c r="N43" s="260"/>
      <c r="O43" s="260"/>
      <c r="P43" s="260"/>
      <c r="Q43" s="260"/>
      <c r="R43" s="260"/>
      <c r="S43" s="260"/>
      <c r="T43" s="260"/>
      <c r="U43" s="260"/>
      <c r="V43" s="260"/>
      <c r="W43" s="260"/>
      <c r="X43" s="260"/>
      <c r="Y43" s="260"/>
      <c r="Z43" s="261"/>
      <c r="AA43" s="234"/>
      <c r="AB43" s="94"/>
    </row>
    <row r="44" spans="4:28" ht="15" customHeight="1">
      <c r="D44" s="244"/>
      <c r="E44" s="234"/>
      <c r="F44" s="243"/>
      <c r="G44" s="243"/>
      <c r="H44" s="243"/>
      <c r="I44" s="243"/>
      <c r="J44" s="243"/>
      <c r="K44" s="243"/>
      <c r="L44" s="243"/>
      <c r="M44" s="243"/>
      <c r="N44" s="243"/>
      <c r="O44" s="243"/>
      <c r="P44" s="243"/>
      <c r="Q44" s="243"/>
      <c r="R44" s="243"/>
      <c r="S44" s="243"/>
      <c r="T44" s="243"/>
      <c r="U44" s="243"/>
      <c r="V44" s="243"/>
      <c r="W44" s="243"/>
      <c r="X44" s="243"/>
      <c r="Y44" s="243"/>
      <c r="Z44" s="243"/>
      <c r="AA44" s="234"/>
      <c r="AB44" s="94"/>
    </row>
    <row r="45" spans="4:28" ht="17.25">
      <c r="D45" s="244" t="s">
        <v>195</v>
      </c>
      <c r="E45" s="252" t="s">
        <v>196</v>
      </c>
      <c r="F45" s="252"/>
      <c r="G45" s="252"/>
      <c r="H45" s="252"/>
      <c r="I45" s="252"/>
      <c r="J45" s="252"/>
      <c r="K45" s="252"/>
      <c r="L45" s="252"/>
      <c r="M45" s="252"/>
      <c r="N45" s="252"/>
      <c r="O45" s="252"/>
      <c r="P45" s="252"/>
      <c r="Q45" s="252"/>
      <c r="R45" s="252"/>
      <c r="S45" s="252"/>
      <c r="T45" s="252"/>
      <c r="U45" s="252"/>
      <c r="V45" s="252"/>
      <c r="W45" s="252"/>
      <c r="X45" s="252"/>
      <c r="Y45" s="252"/>
      <c r="Z45" s="252"/>
      <c r="AA45" s="252"/>
      <c r="AB45" s="242"/>
    </row>
    <row r="46" spans="4:28" ht="15" customHeight="1">
      <c r="D46" s="244"/>
      <c r="E46" s="245"/>
      <c r="F46" s="254" t="s">
        <v>199</v>
      </c>
      <c r="G46" s="255"/>
      <c r="H46" s="255"/>
      <c r="I46" s="255"/>
      <c r="J46" s="255"/>
      <c r="K46" s="255"/>
      <c r="L46" s="255"/>
      <c r="M46" s="255"/>
      <c r="N46" s="255"/>
      <c r="O46" s="255"/>
      <c r="P46" s="255"/>
      <c r="Q46" s="255"/>
      <c r="R46" s="255"/>
      <c r="S46" s="255"/>
      <c r="T46" s="255"/>
      <c r="U46" s="255"/>
      <c r="V46" s="255"/>
      <c r="W46" s="255"/>
      <c r="X46" s="255"/>
      <c r="Y46" s="255"/>
      <c r="Z46" s="257"/>
      <c r="AA46" s="245"/>
      <c r="AB46" s="94"/>
    </row>
    <row r="47" spans="4:28" ht="15" customHeight="1">
      <c r="D47" s="244"/>
      <c r="E47" s="245"/>
      <c r="F47" s="256"/>
      <c r="G47" s="253"/>
      <c r="H47" s="253"/>
      <c r="I47" s="253"/>
      <c r="J47" s="253"/>
      <c r="K47" s="253"/>
      <c r="L47" s="253"/>
      <c r="M47" s="253"/>
      <c r="N47" s="253"/>
      <c r="O47" s="253"/>
      <c r="P47" s="253"/>
      <c r="Q47" s="253"/>
      <c r="R47" s="253"/>
      <c r="S47" s="253"/>
      <c r="T47" s="253"/>
      <c r="U47" s="253"/>
      <c r="V47" s="253"/>
      <c r="W47" s="253"/>
      <c r="X47" s="253"/>
      <c r="Y47" s="253"/>
      <c r="Z47" s="258"/>
      <c r="AA47" s="245"/>
      <c r="AB47" s="94"/>
    </row>
    <row r="48" spans="4:28" ht="15" customHeight="1">
      <c r="D48" s="244"/>
      <c r="E48" s="245"/>
      <c r="F48" s="256"/>
      <c r="G48" s="253"/>
      <c r="H48" s="253"/>
      <c r="I48" s="253"/>
      <c r="J48" s="253"/>
      <c r="K48" s="253"/>
      <c r="L48" s="253"/>
      <c r="M48" s="253"/>
      <c r="N48" s="253"/>
      <c r="O48" s="253"/>
      <c r="P48" s="253"/>
      <c r="Q48" s="253"/>
      <c r="R48" s="253"/>
      <c r="S48" s="253"/>
      <c r="T48" s="253"/>
      <c r="U48" s="253"/>
      <c r="V48" s="253"/>
      <c r="W48" s="253"/>
      <c r="X48" s="253"/>
      <c r="Y48" s="253"/>
      <c r="Z48" s="258"/>
      <c r="AA48" s="245"/>
      <c r="AB48" s="94"/>
    </row>
    <row r="49" spans="4:28" ht="15" customHeight="1">
      <c r="D49" s="244"/>
      <c r="E49" s="245"/>
      <c r="F49" s="256"/>
      <c r="G49" s="253"/>
      <c r="H49" s="253"/>
      <c r="I49" s="253"/>
      <c r="J49" s="253"/>
      <c r="K49" s="253"/>
      <c r="L49" s="253"/>
      <c r="M49" s="253"/>
      <c r="N49" s="253"/>
      <c r="O49" s="253"/>
      <c r="P49" s="253"/>
      <c r="Q49" s="253"/>
      <c r="R49" s="253"/>
      <c r="S49" s="253"/>
      <c r="T49" s="253"/>
      <c r="U49" s="253"/>
      <c r="V49" s="253"/>
      <c r="W49" s="253"/>
      <c r="X49" s="253"/>
      <c r="Y49" s="253"/>
      <c r="Z49" s="258"/>
      <c r="AA49" s="245"/>
      <c r="AB49" s="94"/>
    </row>
    <row r="50" spans="4:28" ht="15" customHeight="1">
      <c r="D50" s="244"/>
      <c r="E50" s="245"/>
      <c r="F50" s="256"/>
      <c r="G50" s="253"/>
      <c r="H50" s="253"/>
      <c r="I50" s="253"/>
      <c r="J50" s="253"/>
      <c r="K50" s="253"/>
      <c r="L50" s="253"/>
      <c r="M50" s="253"/>
      <c r="N50" s="253"/>
      <c r="O50" s="253"/>
      <c r="P50" s="253"/>
      <c r="Q50" s="253"/>
      <c r="R50" s="253"/>
      <c r="S50" s="253"/>
      <c r="T50" s="253"/>
      <c r="U50" s="253"/>
      <c r="V50" s="253"/>
      <c r="W50" s="253"/>
      <c r="X50" s="253"/>
      <c r="Y50" s="253"/>
      <c r="Z50" s="258"/>
      <c r="AA50" s="245"/>
      <c r="AB50" s="94"/>
    </row>
    <row r="51" spans="4:28" ht="15" customHeight="1">
      <c r="D51" s="244"/>
      <c r="E51" s="245"/>
      <c r="F51" s="259"/>
      <c r="G51" s="260"/>
      <c r="H51" s="260"/>
      <c r="I51" s="260"/>
      <c r="J51" s="260"/>
      <c r="K51" s="260"/>
      <c r="L51" s="260"/>
      <c r="M51" s="260"/>
      <c r="N51" s="260"/>
      <c r="O51" s="260"/>
      <c r="P51" s="260"/>
      <c r="Q51" s="260"/>
      <c r="R51" s="260"/>
      <c r="S51" s="260"/>
      <c r="T51" s="260"/>
      <c r="U51" s="260"/>
      <c r="V51" s="260"/>
      <c r="W51" s="260"/>
      <c r="X51" s="260"/>
      <c r="Y51" s="260"/>
      <c r="Z51" s="261"/>
      <c r="AA51" s="245"/>
      <c r="AB51" s="94"/>
    </row>
    <row r="52" spans="4:28" ht="15" customHeight="1">
      <c r="D52" s="236" t="s">
        <v>197</v>
      </c>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5"/>
    </row>
    <row r="53" spans="4:28" ht="17.25">
      <c r="D53" s="233"/>
      <c r="E53" s="252" t="s">
        <v>198</v>
      </c>
      <c r="F53" s="252"/>
      <c r="G53" s="252"/>
      <c r="H53" s="252"/>
      <c r="I53" s="252"/>
      <c r="J53" s="252"/>
      <c r="K53" s="252"/>
      <c r="L53" s="252"/>
      <c r="M53" s="252"/>
      <c r="N53" s="252"/>
      <c r="O53" s="252"/>
      <c r="P53" s="252"/>
      <c r="Q53" s="252"/>
      <c r="R53" s="252"/>
      <c r="S53" s="252"/>
      <c r="T53" s="252"/>
      <c r="U53" s="252"/>
      <c r="V53" s="252"/>
      <c r="W53" s="252"/>
      <c r="X53" s="252"/>
      <c r="Y53" s="252"/>
      <c r="Z53" s="252"/>
      <c r="AA53" s="234"/>
      <c r="AB53" s="235"/>
    </row>
    <row r="54" spans="4:28" ht="15" customHeight="1">
      <c r="D54" s="244"/>
      <c r="E54" s="245"/>
      <c r="F54" s="254" t="s">
        <v>203</v>
      </c>
      <c r="G54" s="255"/>
      <c r="H54" s="255"/>
      <c r="I54" s="255"/>
      <c r="J54" s="255"/>
      <c r="K54" s="255"/>
      <c r="L54" s="255"/>
      <c r="M54" s="255"/>
      <c r="N54" s="255"/>
      <c r="O54" s="255"/>
      <c r="P54" s="255"/>
      <c r="Q54" s="255"/>
      <c r="R54" s="255"/>
      <c r="S54" s="255"/>
      <c r="T54" s="255"/>
      <c r="U54" s="255"/>
      <c r="V54" s="255"/>
      <c r="W54" s="255"/>
      <c r="X54" s="255"/>
      <c r="Y54" s="255"/>
      <c r="Z54" s="257"/>
      <c r="AA54" s="245"/>
      <c r="AB54" s="94"/>
    </row>
    <row r="55" spans="4:28" ht="15" customHeight="1">
      <c r="D55" s="244"/>
      <c r="E55" s="245"/>
      <c r="F55" s="256"/>
      <c r="G55" s="253"/>
      <c r="H55" s="253"/>
      <c r="I55" s="253"/>
      <c r="J55" s="253"/>
      <c r="K55" s="253"/>
      <c r="L55" s="253"/>
      <c r="M55" s="253"/>
      <c r="N55" s="253"/>
      <c r="O55" s="253"/>
      <c r="P55" s="253"/>
      <c r="Q55" s="253"/>
      <c r="R55" s="253"/>
      <c r="S55" s="253"/>
      <c r="T55" s="253"/>
      <c r="U55" s="253"/>
      <c r="V55" s="253"/>
      <c r="W55" s="253"/>
      <c r="X55" s="253"/>
      <c r="Y55" s="253"/>
      <c r="Z55" s="258"/>
      <c r="AA55" s="245"/>
      <c r="AB55" s="94"/>
    </row>
    <row r="56" spans="4:28" ht="15" customHeight="1">
      <c r="D56" s="244"/>
      <c r="E56" s="245"/>
      <c r="F56" s="256"/>
      <c r="G56" s="253"/>
      <c r="H56" s="253"/>
      <c r="I56" s="253"/>
      <c r="J56" s="253"/>
      <c r="K56" s="253"/>
      <c r="L56" s="253"/>
      <c r="M56" s="253"/>
      <c r="N56" s="253"/>
      <c r="O56" s="253"/>
      <c r="P56" s="253"/>
      <c r="Q56" s="253"/>
      <c r="R56" s="253"/>
      <c r="S56" s="253"/>
      <c r="T56" s="253"/>
      <c r="U56" s="253"/>
      <c r="V56" s="253"/>
      <c r="W56" s="253"/>
      <c r="X56" s="253"/>
      <c r="Y56" s="253"/>
      <c r="Z56" s="258"/>
      <c r="AA56" s="245"/>
      <c r="AB56" s="94"/>
    </row>
    <row r="57" spans="4:28" ht="15" customHeight="1">
      <c r="D57" s="244"/>
      <c r="E57" s="245"/>
      <c r="F57" s="256"/>
      <c r="G57" s="253"/>
      <c r="H57" s="253"/>
      <c r="I57" s="253"/>
      <c r="J57" s="253"/>
      <c r="K57" s="253"/>
      <c r="L57" s="253"/>
      <c r="M57" s="253"/>
      <c r="N57" s="253"/>
      <c r="O57" s="253"/>
      <c r="P57" s="253"/>
      <c r="Q57" s="253"/>
      <c r="R57" s="253"/>
      <c r="S57" s="253"/>
      <c r="T57" s="253"/>
      <c r="U57" s="253"/>
      <c r="V57" s="253"/>
      <c r="W57" s="253"/>
      <c r="X57" s="253"/>
      <c r="Y57" s="253"/>
      <c r="Z57" s="258"/>
      <c r="AA57" s="245"/>
      <c r="AB57" s="94"/>
    </row>
    <row r="58" spans="4:28" ht="15" customHeight="1">
      <c r="D58" s="244"/>
      <c r="E58" s="245"/>
      <c r="F58" s="256"/>
      <c r="G58" s="253"/>
      <c r="H58" s="253"/>
      <c r="I58" s="253"/>
      <c r="J58" s="253"/>
      <c r="K58" s="253"/>
      <c r="L58" s="253"/>
      <c r="M58" s="253"/>
      <c r="N58" s="253"/>
      <c r="O58" s="253"/>
      <c r="P58" s="253"/>
      <c r="Q58" s="253"/>
      <c r="R58" s="253"/>
      <c r="S58" s="253"/>
      <c r="T58" s="253"/>
      <c r="U58" s="253"/>
      <c r="V58" s="253"/>
      <c r="W58" s="253"/>
      <c r="X58" s="253"/>
      <c r="Y58" s="253"/>
      <c r="Z58" s="258"/>
      <c r="AA58" s="245"/>
      <c r="AB58" s="94"/>
    </row>
    <row r="59" spans="4:28" ht="1.5" customHeight="1">
      <c r="D59" s="244"/>
      <c r="E59" s="245"/>
      <c r="F59" s="236"/>
      <c r="G59" s="240"/>
      <c r="H59" s="240"/>
      <c r="I59" s="240"/>
      <c r="J59" s="240"/>
      <c r="K59" s="240"/>
      <c r="L59" s="240"/>
      <c r="M59" s="240"/>
      <c r="N59" s="240"/>
      <c r="O59" s="240"/>
      <c r="P59" s="240"/>
      <c r="Q59" s="240"/>
      <c r="R59" s="240"/>
      <c r="S59" s="240"/>
      <c r="T59" s="240"/>
      <c r="U59" s="240"/>
      <c r="V59" s="240"/>
      <c r="W59" s="240"/>
      <c r="X59" s="240"/>
      <c r="Y59" s="240"/>
      <c r="Z59" s="241"/>
      <c r="AA59" s="245"/>
      <c r="AB59" s="94"/>
    </row>
    <row r="60" spans="4:28" ht="24.75" customHeight="1">
      <c r="D60" s="244"/>
      <c r="E60" s="245"/>
      <c r="F60" s="248"/>
      <c r="G60" s="251"/>
      <c r="H60" s="251"/>
      <c r="I60" s="251"/>
      <c r="J60" s="251"/>
      <c r="K60" s="251"/>
      <c r="L60" s="251"/>
      <c r="M60" s="251"/>
      <c r="N60" s="251"/>
      <c r="O60" s="251"/>
      <c r="P60" s="251"/>
      <c r="Q60" s="251"/>
      <c r="R60" s="251"/>
      <c r="S60" s="249"/>
      <c r="T60" s="249"/>
      <c r="U60" s="249"/>
      <c r="V60" s="249"/>
      <c r="W60" s="249"/>
      <c r="X60" s="249"/>
      <c r="Y60" s="249"/>
      <c r="Z60" s="250"/>
      <c r="AA60" s="245"/>
      <c r="AB60" s="94"/>
    </row>
    <row r="61" spans="4:28" ht="15" customHeight="1">
      <c r="D61" s="103"/>
      <c r="E61" s="86"/>
      <c r="F61" s="86"/>
      <c r="G61" s="86"/>
      <c r="H61" s="86"/>
      <c r="I61" s="86"/>
      <c r="J61" s="86"/>
      <c r="K61" s="86"/>
      <c r="L61" s="86"/>
      <c r="M61" s="86"/>
      <c r="N61" s="86"/>
      <c r="O61" s="86"/>
      <c r="P61" s="86"/>
      <c r="Q61" s="86"/>
      <c r="R61" s="86"/>
      <c r="S61" s="86"/>
      <c r="T61" s="86"/>
      <c r="U61" s="86"/>
      <c r="V61" s="86"/>
      <c r="W61" s="86"/>
      <c r="X61" s="86"/>
      <c r="Y61" s="86"/>
      <c r="Z61" s="86"/>
      <c r="AA61" s="86"/>
      <c r="AB61" s="94"/>
    </row>
    <row r="62" spans="4:28" ht="15" customHeight="1">
      <c r="D62" s="103"/>
      <c r="E62" s="86"/>
      <c r="F62" s="86"/>
      <c r="G62" s="86"/>
      <c r="H62" s="86"/>
      <c r="I62" s="86"/>
      <c r="J62" s="86"/>
      <c r="K62" s="86"/>
      <c r="L62" s="86"/>
      <c r="M62" s="86"/>
      <c r="N62" s="86"/>
      <c r="O62" s="86"/>
      <c r="P62" s="215"/>
      <c r="Q62" s="86"/>
      <c r="R62" s="86"/>
      <c r="S62" s="86"/>
      <c r="T62" s="86"/>
      <c r="U62" s="86"/>
      <c r="V62" s="86"/>
      <c r="W62" s="86"/>
      <c r="X62" s="86"/>
      <c r="Y62" s="86"/>
      <c r="Z62" s="86"/>
      <c r="AA62" s="86"/>
      <c r="AB62" s="94"/>
    </row>
    <row r="63" spans="4:28" ht="15" customHeight="1">
      <c r="D63" s="100"/>
      <c r="E63" s="96"/>
      <c r="F63" s="96"/>
      <c r="G63" s="96"/>
      <c r="H63" s="96"/>
      <c r="I63" s="96"/>
      <c r="J63" s="96"/>
      <c r="K63" s="96"/>
      <c r="L63" s="96"/>
      <c r="M63" s="96"/>
      <c r="N63" s="96"/>
      <c r="O63" s="96"/>
      <c r="P63" s="96"/>
      <c r="Q63" s="96"/>
      <c r="R63" s="96"/>
      <c r="S63" s="96"/>
      <c r="T63" s="96"/>
      <c r="U63" s="96"/>
      <c r="V63" s="96"/>
      <c r="W63" s="96"/>
      <c r="X63" s="96"/>
      <c r="Y63" s="96"/>
      <c r="Z63" s="96"/>
      <c r="AA63" s="96"/>
      <c r="AB63" s="97"/>
    </row>
  </sheetData>
  <sheetProtection/>
  <mergeCells count="10">
    <mergeCell ref="G60:R60"/>
    <mergeCell ref="E53:Z53"/>
    <mergeCell ref="E15:AA21"/>
    <mergeCell ref="D13:T14"/>
    <mergeCell ref="F46:Z51"/>
    <mergeCell ref="E25:W25"/>
    <mergeCell ref="D23:W24"/>
    <mergeCell ref="F26:Z43"/>
    <mergeCell ref="E45:AA45"/>
    <mergeCell ref="F54:Z58"/>
  </mergeCells>
  <printOptions/>
  <pageMargins left="0.5118110236220472" right="0.1968503937007874" top="0.23" bottom="0.11811023622047245" header="0.2" footer="0.1968503937007874"/>
  <pageSetup fitToHeight="0" fitToWidth="1" horizontalDpi="600" verticalDpi="600" orientation="portrait" paperSize="9" scale="8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D59"/>
  <sheetViews>
    <sheetView showGridLines="0" view="pageBreakPreview" zoomScale="85" zoomScaleNormal="70" zoomScaleSheetLayoutView="85" zoomScalePageLayoutView="0" workbookViewId="0" topLeftCell="A1">
      <selection activeCell="BC2" sqref="BC2"/>
    </sheetView>
  </sheetViews>
  <sheetFormatPr defaultColWidth="3.625" defaultRowHeight="15" customHeight="1"/>
  <cols>
    <col min="1" max="1" width="4.625" style="85" customWidth="1"/>
    <col min="2" max="29" width="3.625" style="85" customWidth="1"/>
    <col min="30" max="30" width="4.25390625" style="85" customWidth="1"/>
    <col min="31" max="34" width="3.125" style="85" customWidth="1"/>
    <col min="35" max="55" width="3.625" style="85" customWidth="1"/>
    <col min="56" max="16384" width="3.625" style="85" customWidth="1"/>
  </cols>
  <sheetData>
    <row r="1" spans="1:28" ht="15" customHeight="1">
      <c r="A1" s="84"/>
      <c r="B1" s="84"/>
      <c r="C1" s="84"/>
      <c r="D1" s="84"/>
      <c r="E1" s="84"/>
      <c r="F1" s="84"/>
      <c r="G1" s="84"/>
      <c r="H1" s="84"/>
      <c r="I1" s="84"/>
      <c r="J1" s="84"/>
      <c r="K1" s="84"/>
      <c r="L1" s="84"/>
      <c r="M1" s="84"/>
      <c r="N1" s="84"/>
      <c r="O1" s="84"/>
      <c r="P1" s="84"/>
      <c r="Q1" s="84"/>
      <c r="AB1" s="84"/>
    </row>
    <row r="2" spans="1:55" ht="15" customHeight="1">
      <c r="A2" s="84"/>
      <c r="B2" s="84"/>
      <c r="C2" s="84"/>
      <c r="D2" s="84"/>
      <c r="E2" s="84"/>
      <c r="F2" s="84"/>
      <c r="G2" s="84"/>
      <c r="H2" s="84"/>
      <c r="I2" s="84"/>
      <c r="J2" s="84"/>
      <c r="K2" s="84"/>
      <c r="L2" s="84"/>
      <c r="M2" s="84"/>
      <c r="N2" s="84"/>
      <c r="O2" s="84"/>
      <c r="P2" s="84"/>
      <c r="T2" s="86"/>
      <c r="U2" s="86"/>
      <c r="V2" s="86"/>
      <c r="W2" s="213"/>
      <c r="X2" s="212"/>
      <c r="AB2" s="84"/>
      <c r="AW2" s="86" t="s">
        <v>22</v>
      </c>
      <c r="AX2" s="86"/>
      <c r="AY2" s="86"/>
      <c r="AZ2" s="213"/>
      <c r="BC2" s="216" t="s">
        <v>208</v>
      </c>
    </row>
    <row r="3" spans="1:55" ht="15" customHeight="1">
      <c r="A3" s="84"/>
      <c r="B3" s="84"/>
      <c r="C3" s="84"/>
      <c r="D3" s="84"/>
      <c r="E3" s="84"/>
      <c r="F3" s="84"/>
      <c r="G3" s="84"/>
      <c r="H3" s="84"/>
      <c r="I3" s="84"/>
      <c r="J3" s="84"/>
      <c r="K3" s="84"/>
      <c r="L3" s="84"/>
      <c r="M3" s="84"/>
      <c r="N3" s="84"/>
      <c r="O3" s="84"/>
      <c r="P3" s="84"/>
      <c r="Q3" s="86"/>
      <c r="R3" s="86"/>
      <c r="S3" s="86"/>
      <c r="T3" s="86"/>
      <c r="U3" s="86"/>
      <c r="V3" s="86"/>
      <c r="W3" s="86"/>
      <c r="X3" s="86"/>
      <c r="Y3" s="86"/>
      <c r="AB3" s="84"/>
      <c r="BC3" s="87"/>
    </row>
    <row r="4" spans="1:55" ht="15" customHeight="1">
      <c r="A4" s="88"/>
      <c r="B4" s="88"/>
      <c r="C4" s="88"/>
      <c r="D4" s="88"/>
      <c r="E4" s="88"/>
      <c r="F4" s="88"/>
      <c r="G4" s="88"/>
      <c r="H4" s="88"/>
      <c r="I4" s="88"/>
      <c r="J4" s="88"/>
      <c r="K4" s="88"/>
      <c r="L4" s="88"/>
      <c r="M4" s="88"/>
      <c r="N4" s="88"/>
      <c r="O4" s="88"/>
      <c r="P4" s="88"/>
      <c r="Q4" s="86"/>
      <c r="R4" s="86"/>
      <c r="S4" s="86"/>
      <c r="T4" s="213"/>
      <c r="U4" s="212"/>
      <c r="V4" s="86"/>
      <c r="W4" s="86"/>
      <c r="X4" s="86"/>
      <c r="Y4" s="86"/>
      <c r="AA4" s="88"/>
      <c r="AB4" s="88"/>
      <c r="BC4" s="87"/>
    </row>
    <row r="5" spans="1:55" ht="15" customHeight="1">
      <c r="A5" s="88"/>
      <c r="B5" s="88"/>
      <c r="C5" s="88"/>
      <c r="D5" s="88"/>
      <c r="E5" s="88"/>
      <c r="F5" s="88"/>
      <c r="G5" s="88"/>
      <c r="H5" s="88"/>
      <c r="I5" s="88"/>
      <c r="J5" s="88"/>
      <c r="K5" s="88"/>
      <c r="L5" s="88"/>
      <c r="M5" s="88"/>
      <c r="N5" s="88"/>
      <c r="O5" s="88"/>
      <c r="P5" s="88"/>
      <c r="Q5" s="86"/>
      <c r="R5" s="86"/>
      <c r="S5" s="86"/>
      <c r="T5" s="213"/>
      <c r="U5" s="212"/>
      <c r="V5" s="86"/>
      <c r="W5" s="86"/>
      <c r="X5" s="86"/>
      <c r="Y5" s="86"/>
      <c r="AA5" s="88"/>
      <c r="AB5" s="88"/>
      <c r="BC5" s="87" t="s">
        <v>102</v>
      </c>
    </row>
    <row r="6" spans="1:55" ht="15" customHeight="1">
      <c r="A6" s="114" t="s">
        <v>121</v>
      </c>
      <c r="B6" s="88"/>
      <c r="C6" s="88"/>
      <c r="D6" s="88"/>
      <c r="E6" s="88"/>
      <c r="F6" s="88"/>
      <c r="G6" s="88"/>
      <c r="H6" s="88"/>
      <c r="I6" s="88"/>
      <c r="J6" s="88"/>
      <c r="K6" s="88"/>
      <c r="L6" s="88"/>
      <c r="M6" s="88"/>
      <c r="N6" s="88"/>
      <c r="O6" s="88"/>
      <c r="P6" s="88"/>
      <c r="Q6" s="88"/>
      <c r="R6" s="88"/>
      <c r="S6" s="88"/>
      <c r="T6" s="88"/>
      <c r="U6" s="88"/>
      <c r="V6" s="88"/>
      <c r="W6" s="88"/>
      <c r="X6" s="88"/>
      <c r="Y6" s="88"/>
      <c r="Z6" s="88"/>
      <c r="AA6" s="88"/>
      <c r="AD6" s="113" t="s">
        <v>120</v>
      </c>
      <c r="AI6" s="589" t="s">
        <v>115</v>
      </c>
      <c r="AJ6" s="589"/>
      <c r="AK6" s="589"/>
      <c r="AL6" s="589" t="s">
        <v>114</v>
      </c>
      <c r="AM6" s="589"/>
      <c r="AN6" s="589"/>
      <c r="AO6" s="589" t="s">
        <v>95</v>
      </c>
      <c r="AP6" s="589"/>
      <c r="AQ6" s="589"/>
      <c r="AR6" s="589" t="s">
        <v>96</v>
      </c>
      <c r="AS6" s="589"/>
      <c r="AT6" s="589"/>
      <c r="AU6" s="589" t="s">
        <v>97</v>
      </c>
      <c r="AV6" s="589"/>
      <c r="AW6" s="589"/>
      <c r="AX6" s="589" t="s">
        <v>98</v>
      </c>
      <c r="AY6" s="589"/>
      <c r="AZ6" s="589"/>
      <c r="BA6" s="589" t="s">
        <v>99</v>
      </c>
      <c r="BB6" s="589"/>
      <c r="BC6" s="589"/>
    </row>
    <row r="7" spans="1:55" ht="15" customHeight="1">
      <c r="A7" s="363" t="s">
        <v>8</v>
      </c>
      <c r="B7" s="336" t="s">
        <v>155</v>
      </c>
      <c r="C7" s="337"/>
      <c r="D7" s="338"/>
      <c r="E7" s="590" t="s">
        <v>186</v>
      </c>
      <c r="F7" s="591"/>
      <c r="G7" s="591"/>
      <c r="H7" s="591"/>
      <c r="I7" s="591"/>
      <c r="J7" s="591"/>
      <c r="K7" s="591"/>
      <c r="L7" s="591"/>
      <c r="M7" s="591"/>
      <c r="N7" s="591"/>
      <c r="O7" s="308" t="s">
        <v>185</v>
      </c>
      <c r="P7" s="596"/>
      <c r="Q7" s="596"/>
      <c r="R7" s="596"/>
      <c r="S7" s="596"/>
      <c r="T7" s="596"/>
      <c r="U7" s="596"/>
      <c r="V7" s="596"/>
      <c r="W7" s="596"/>
      <c r="X7" s="596"/>
      <c r="Y7" s="596"/>
      <c r="Z7" s="217"/>
      <c r="AA7" s="218"/>
      <c r="AD7" s="599" t="s">
        <v>123</v>
      </c>
      <c r="AE7" s="600"/>
      <c r="AF7" s="600"/>
      <c r="AG7" s="600"/>
      <c r="AH7" s="601"/>
      <c r="AI7" s="577" t="s">
        <v>177</v>
      </c>
      <c r="AJ7" s="578"/>
      <c r="AK7" s="579"/>
      <c r="AL7" s="577" t="s">
        <v>177</v>
      </c>
      <c r="AM7" s="578"/>
      <c r="AN7" s="605"/>
      <c r="AO7" s="578" t="s">
        <v>177</v>
      </c>
      <c r="AP7" s="578"/>
      <c r="AQ7" s="579"/>
      <c r="AR7" s="577" t="s">
        <v>177</v>
      </c>
      <c r="AS7" s="578"/>
      <c r="AT7" s="579"/>
      <c r="AU7" s="577" t="s">
        <v>177</v>
      </c>
      <c r="AV7" s="578"/>
      <c r="AW7" s="579"/>
      <c r="AX7" s="577" t="s">
        <v>177</v>
      </c>
      <c r="AY7" s="578"/>
      <c r="AZ7" s="579"/>
      <c r="BA7" s="577" t="s">
        <v>177</v>
      </c>
      <c r="BB7" s="578"/>
      <c r="BC7" s="579"/>
    </row>
    <row r="8" spans="1:55" ht="15" customHeight="1">
      <c r="A8" s="364"/>
      <c r="B8" s="339"/>
      <c r="C8" s="340"/>
      <c r="D8" s="341"/>
      <c r="E8" s="592"/>
      <c r="F8" s="593"/>
      <c r="G8" s="593"/>
      <c r="H8" s="593"/>
      <c r="I8" s="593"/>
      <c r="J8" s="593"/>
      <c r="K8" s="593"/>
      <c r="L8" s="593"/>
      <c r="M8" s="593"/>
      <c r="N8" s="593"/>
      <c r="O8" s="597"/>
      <c r="P8" s="597"/>
      <c r="Q8" s="597"/>
      <c r="R8" s="597"/>
      <c r="S8" s="597"/>
      <c r="T8" s="597"/>
      <c r="U8" s="597"/>
      <c r="V8" s="597"/>
      <c r="W8" s="597"/>
      <c r="X8" s="597"/>
      <c r="Y8" s="597"/>
      <c r="Z8" s="219" t="s">
        <v>116</v>
      </c>
      <c r="AA8" s="220"/>
      <c r="AD8" s="602"/>
      <c r="AE8" s="603"/>
      <c r="AF8" s="603"/>
      <c r="AG8" s="603"/>
      <c r="AH8" s="604"/>
      <c r="AI8" s="580" t="s">
        <v>3</v>
      </c>
      <c r="AJ8" s="581"/>
      <c r="AK8" s="582"/>
      <c r="AL8" s="580" t="s">
        <v>3</v>
      </c>
      <c r="AM8" s="581"/>
      <c r="AN8" s="583"/>
      <c r="AO8" s="584" t="s">
        <v>4</v>
      </c>
      <c r="AP8" s="585"/>
      <c r="AQ8" s="585"/>
      <c r="AR8" s="586" t="s">
        <v>4</v>
      </c>
      <c r="AS8" s="585"/>
      <c r="AT8" s="587"/>
      <c r="AU8" s="586" t="s">
        <v>4</v>
      </c>
      <c r="AV8" s="585"/>
      <c r="AW8" s="588"/>
      <c r="AX8" s="586" t="s">
        <v>4</v>
      </c>
      <c r="AY8" s="585"/>
      <c r="AZ8" s="587"/>
      <c r="BA8" s="586" t="s">
        <v>4</v>
      </c>
      <c r="BB8" s="585"/>
      <c r="BC8" s="588"/>
    </row>
    <row r="9" spans="1:55" ht="15" customHeight="1">
      <c r="A9" s="364"/>
      <c r="B9" s="342"/>
      <c r="C9" s="343"/>
      <c r="D9" s="344"/>
      <c r="E9" s="594"/>
      <c r="F9" s="595"/>
      <c r="G9" s="595"/>
      <c r="H9" s="595"/>
      <c r="I9" s="595"/>
      <c r="J9" s="595"/>
      <c r="K9" s="595"/>
      <c r="L9" s="595"/>
      <c r="M9" s="595"/>
      <c r="N9" s="595"/>
      <c r="O9" s="598"/>
      <c r="P9" s="598"/>
      <c r="Q9" s="598"/>
      <c r="R9" s="598"/>
      <c r="S9" s="598"/>
      <c r="T9" s="598"/>
      <c r="U9" s="598"/>
      <c r="V9" s="598"/>
      <c r="W9" s="598"/>
      <c r="X9" s="598"/>
      <c r="Y9" s="598"/>
      <c r="Z9" s="221"/>
      <c r="AA9" s="222"/>
      <c r="AD9" s="416" t="s">
        <v>1</v>
      </c>
      <c r="AE9" s="417"/>
      <c r="AF9" s="417"/>
      <c r="AG9" s="417"/>
      <c r="AH9" s="418"/>
      <c r="AI9" s="419"/>
      <c r="AJ9" s="420"/>
      <c r="AK9" s="421"/>
      <c r="AL9" s="419"/>
      <c r="AM9" s="420"/>
      <c r="AN9" s="422"/>
      <c r="AO9" s="435"/>
      <c r="AP9" s="411"/>
      <c r="AQ9" s="411"/>
      <c r="AR9" s="410"/>
      <c r="AS9" s="411"/>
      <c r="AT9" s="412"/>
      <c r="AU9" s="410"/>
      <c r="AV9" s="411"/>
      <c r="AW9" s="413"/>
      <c r="AX9" s="410"/>
      <c r="AY9" s="411"/>
      <c r="AZ9" s="412"/>
      <c r="BA9" s="410"/>
      <c r="BB9" s="411"/>
      <c r="BC9" s="413"/>
    </row>
    <row r="10" spans="1:55" ht="15" customHeight="1">
      <c r="A10" s="364"/>
      <c r="B10" s="339" t="s">
        <v>126</v>
      </c>
      <c r="C10" s="340"/>
      <c r="D10" s="341"/>
      <c r="E10" s="555" t="s">
        <v>187</v>
      </c>
      <c r="F10" s="556"/>
      <c r="G10" s="556"/>
      <c r="H10" s="556"/>
      <c r="I10" s="556"/>
      <c r="J10" s="556"/>
      <c r="K10" s="556"/>
      <c r="L10" s="556"/>
      <c r="M10" s="556"/>
      <c r="N10" s="557"/>
      <c r="O10" s="301" t="s">
        <v>6</v>
      </c>
      <c r="P10" s="302"/>
      <c r="Q10" s="303"/>
      <c r="R10" s="564" t="s">
        <v>184</v>
      </c>
      <c r="S10" s="565"/>
      <c r="T10" s="565"/>
      <c r="U10" s="565"/>
      <c r="V10" s="565"/>
      <c r="W10" s="565"/>
      <c r="X10" s="565"/>
      <c r="Y10" s="565"/>
      <c r="Z10" s="565"/>
      <c r="AA10" s="566"/>
      <c r="AD10" s="573" t="s">
        <v>89</v>
      </c>
      <c r="AE10" s="574"/>
      <c r="AF10" s="574"/>
      <c r="AG10" s="574"/>
      <c r="AH10" s="575"/>
      <c r="AI10" s="472"/>
      <c r="AJ10" s="473"/>
      <c r="AK10" s="503"/>
      <c r="AL10" s="472"/>
      <c r="AM10" s="473"/>
      <c r="AN10" s="474"/>
      <c r="AO10" s="576"/>
      <c r="AP10" s="476"/>
      <c r="AQ10" s="476"/>
      <c r="AR10" s="478"/>
      <c r="AS10" s="476"/>
      <c r="AT10" s="554"/>
      <c r="AU10" s="478"/>
      <c r="AV10" s="476"/>
      <c r="AW10" s="477"/>
      <c r="AX10" s="478"/>
      <c r="AY10" s="476"/>
      <c r="AZ10" s="554"/>
      <c r="BA10" s="478"/>
      <c r="BB10" s="476"/>
      <c r="BC10" s="477"/>
    </row>
    <row r="11" spans="1:55" ht="15" customHeight="1">
      <c r="A11" s="364"/>
      <c r="B11" s="339"/>
      <c r="C11" s="340"/>
      <c r="D11" s="341"/>
      <c r="E11" s="558"/>
      <c r="F11" s="559"/>
      <c r="G11" s="559"/>
      <c r="H11" s="559"/>
      <c r="I11" s="559"/>
      <c r="J11" s="559"/>
      <c r="K11" s="559"/>
      <c r="L11" s="559"/>
      <c r="M11" s="559"/>
      <c r="N11" s="560"/>
      <c r="O11" s="301"/>
      <c r="P11" s="302"/>
      <c r="Q11" s="303"/>
      <c r="R11" s="567"/>
      <c r="S11" s="568"/>
      <c r="T11" s="568"/>
      <c r="U11" s="568"/>
      <c r="V11" s="568"/>
      <c r="W11" s="568"/>
      <c r="X11" s="568"/>
      <c r="Y11" s="568"/>
      <c r="Z11" s="568"/>
      <c r="AA11" s="569"/>
      <c r="AD11" s="416" t="s">
        <v>10</v>
      </c>
      <c r="AE11" s="417"/>
      <c r="AF11" s="417"/>
      <c r="AG11" s="417"/>
      <c r="AH11" s="418"/>
      <c r="AI11" s="419">
        <f>AI9-AI10</f>
        <v>0</v>
      </c>
      <c r="AJ11" s="420"/>
      <c r="AK11" s="421"/>
      <c r="AL11" s="419">
        <f>AL9-AL10</f>
        <v>0</v>
      </c>
      <c r="AM11" s="420"/>
      <c r="AN11" s="422"/>
      <c r="AO11" s="435">
        <f>AO9-AO10</f>
        <v>0</v>
      </c>
      <c r="AP11" s="411"/>
      <c r="AQ11" s="411"/>
      <c r="AR11" s="410">
        <f>AR9-AR10</f>
        <v>0</v>
      </c>
      <c r="AS11" s="411"/>
      <c r="AT11" s="412"/>
      <c r="AU11" s="410">
        <f>AU9-AU10</f>
        <v>0</v>
      </c>
      <c r="AV11" s="411"/>
      <c r="AW11" s="413"/>
      <c r="AX11" s="410">
        <f>AX9-AX10</f>
        <v>0</v>
      </c>
      <c r="AY11" s="411"/>
      <c r="AZ11" s="412"/>
      <c r="BA11" s="410">
        <f>BA9-BA10</f>
        <v>0</v>
      </c>
      <c r="BB11" s="411"/>
      <c r="BC11" s="413"/>
    </row>
    <row r="12" spans="1:55" ht="15" customHeight="1">
      <c r="A12" s="364"/>
      <c r="B12" s="342"/>
      <c r="C12" s="343"/>
      <c r="D12" s="344"/>
      <c r="E12" s="561"/>
      <c r="F12" s="562"/>
      <c r="G12" s="562"/>
      <c r="H12" s="562"/>
      <c r="I12" s="562"/>
      <c r="J12" s="562"/>
      <c r="K12" s="562"/>
      <c r="L12" s="562"/>
      <c r="M12" s="562"/>
      <c r="N12" s="563"/>
      <c r="O12" s="304"/>
      <c r="P12" s="305"/>
      <c r="Q12" s="306"/>
      <c r="R12" s="570"/>
      <c r="S12" s="571"/>
      <c r="T12" s="571"/>
      <c r="U12" s="571"/>
      <c r="V12" s="571"/>
      <c r="W12" s="571"/>
      <c r="X12" s="571"/>
      <c r="Y12" s="571"/>
      <c r="Z12" s="571"/>
      <c r="AA12" s="572"/>
      <c r="AD12" s="549" t="s">
        <v>106</v>
      </c>
      <c r="AE12" s="551" t="s">
        <v>11</v>
      </c>
      <c r="AF12" s="552"/>
      <c r="AG12" s="552"/>
      <c r="AH12" s="553"/>
      <c r="AI12" s="455"/>
      <c r="AJ12" s="456"/>
      <c r="AK12" s="457"/>
      <c r="AL12" s="455"/>
      <c r="AM12" s="456"/>
      <c r="AN12" s="458"/>
      <c r="AO12" s="459"/>
      <c r="AP12" s="437"/>
      <c r="AQ12" s="437"/>
      <c r="AR12" s="436"/>
      <c r="AS12" s="437"/>
      <c r="AT12" s="438"/>
      <c r="AU12" s="436"/>
      <c r="AV12" s="437"/>
      <c r="AW12" s="439"/>
      <c r="AX12" s="436"/>
      <c r="AY12" s="437"/>
      <c r="AZ12" s="438"/>
      <c r="BA12" s="436"/>
      <c r="BB12" s="437"/>
      <c r="BC12" s="439"/>
    </row>
    <row r="13" spans="1:55" ht="15" customHeight="1">
      <c r="A13" s="364"/>
      <c r="B13" s="534" t="s">
        <v>109</v>
      </c>
      <c r="C13" s="535"/>
      <c r="D13" s="536"/>
      <c r="E13" s="223" t="s">
        <v>23</v>
      </c>
      <c r="F13" s="224"/>
      <c r="G13" s="224"/>
      <c r="H13" s="224"/>
      <c r="I13" s="224"/>
      <c r="J13" s="224"/>
      <c r="K13" s="224"/>
      <c r="L13" s="224"/>
      <c r="M13" s="224"/>
      <c r="N13" s="225"/>
      <c r="O13" s="298" t="s">
        <v>94</v>
      </c>
      <c r="P13" s="299"/>
      <c r="Q13" s="300"/>
      <c r="R13" s="543"/>
      <c r="S13" s="544"/>
      <c r="T13" s="544"/>
      <c r="U13" s="544"/>
      <c r="V13" s="544"/>
      <c r="W13" s="544"/>
      <c r="X13" s="544"/>
      <c r="Y13" s="544"/>
      <c r="Z13" s="544"/>
      <c r="AA13" s="545"/>
      <c r="AD13" s="550"/>
      <c r="AE13" s="497" t="s">
        <v>12</v>
      </c>
      <c r="AF13" s="498"/>
      <c r="AG13" s="498"/>
      <c r="AH13" s="499"/>
      <c r="AI13" s="479"/>
      <c r="AJ13" s="480"/>
      <c r="AK13" s="500"/>
      <c r="AL13" s="479"/>
      <c r="AM13" s="480"/>
      <c r="AN13" s="481"/>
      <c r="AO13" s="482"/>
      <c r="AP13" s="483"/>
      <c r="AQ13" s="483"/>
      <c r="AR13" s="484"/>
      <c r="AS13" s="483"/>
      <c r="AT13" s="485"/>
      <c r="AU13" s="484"/>
      <c r="AV13" s="483"/>
      <c r="AW13" s="486"/>
      <c r="AX13" s="484"/>
      <c r="AY13" s="483"/>
      <c r="AZ13" s="485"/>
      <c r="BA13" s="484"/>
      <c r="BB13" s="483"/>
      <c r="BC13" s="486"/>
    </row>
    <row r="14" spans="1:55" ht="15" customHeight="1">
      <c r="A14" s="364"/>
      <c r="B14" s="537"/>
      <c r="C14" s="538"/>
      <c r="D14" s="539"/>
      <c r="E14" s="226"/>
      <c r="F14" s="227"/>
      <c r="G14" s="227"/>
      <c r="H14" s="227"/>
      <c r="I14" s="227"/>
      <c r="J14" s="227"/>
      <c r="K14" s="227"/>
      <c r="L14" s="227"/>
      <c r="M14" s="227"/>
      <c r="N14" s="228"/>
      <c r="O14" s="304"/>
      <c r="P14" s="305"/>
      <c r="Q14" s="306"/>
      <c r="R14" s="546"/>
      <c r="S14" s="547"/>
      <c r="T14" s="547"/>
      <c r="U14" s="547"/>
      <c r="V14" s="547"/>
      <c r="W14" s="547"/>
      <c r="X14" s="547"/>
      <c r="Y14" s="547"/>
      <c r="Z14" s="547"/>
      <c r="AA14" s="548"/>
      <c r="AB14" s="95"/>
      <c r="AD14" s="550"/>
      <c r="AE14" s="497" t="s">
        <v>21</v>
      </c>
      <c r="AF14" s="498"/>
      <c r="AG14" s="498"/>
      <c r="AH14" s="499"/>
      <c r="AI14" s="479"/>
      <c r="AJ14" s="480"/>
      <c r="AK14" s="500"/>
      <c r="AL14" s="479"/>
      <c r="AM14" s="480"/>
      <c r="AN14" s="481"/>
      <c r="AO14" s="482"/>
      <c r="AP14" s="483"/>
      <c r="AQ14" s="483"/>
      <c r="AR14" s="484"/>
      <c r="AS14" s="483"/>
      <c r="AT14" s="485"/>
      <c r="AU14" s="484"/>
      <c r="AV14" s="483"/>
      <c r="AW14" s="486"/>
      <c r="AX14" s="484"/>
      <c r="AY14" s="483"/>
      <c r="AZ14" s="485"/>
      <c r="BA14" s="484"/>
      <c r="BB14" s="483"/>
      <c r="BC14" s="486"/>
    </row>
    <row r="15" spans="1:55" ht="15" customHeight="1">
      <c r="A15" s="364"/>
      <c r="B15" s="537"/>
      <c r="C15" s="538"/>
      <c r="D15" s="539"/>
      <c r="E15" s="229" t="s">
        <v>127</v>
      </c>
      <c r="F15" s="227"/>
      <c r="G15" s="227"/>
      <c r="H15" s="227"/>
      <c r="I15" s="227"/>
      <c r="J15" s="227"/>
      <c r="K15" s="227"/>
      <c r="L15" s="227"/>
      <c r="M15" s="227"/>
      <c r="N15" s="228"/>
      <c r="O15" s="522" t="s">
        <v>110</v>
      </c>
      <c r="P15" s="523"/>
      <c r="Q15" s="524"/>
      <c r="R15" s="528"/>
      <c r="S15" s="529"/>
      <c r="T15" s="529"/>
      <c r="U15" s="529"/>
      <c r="V15" s="529"/>
      <c r="W15" s="529"/>
      <c r="X15" s="529"/>
      <c r="Y15" s="529"/>
      <c r="Z15" s="529"/>
      <c r="AA15" s="530"/>
      <c r="AB15" s="95"/>
      <c r="AD15" s="550"/>
      <c r="AE15" s="497" t="s">
        <v>13</v>
      </c>
      <c r="AF15" s="498"/>
      <c r="AG15" s="498"/>
      <c r="AH15" s="499"/>
      <c r="AI15" s="479"/>
      <c r="AJ15" s="480"/>
      <c r="AK15" s="500"/>
      <c r="AL15" s="479"/>
      <c r="AM15" s="480"/>
      <c r="AN15" s="481"/>
      <c r="AO15" s="482"/>
      <c r="AP15" s="483"/>
      <c r="AQ15" s="483"/>
      <c r="AR15" s="484"/>
      <c r="AS15" s="483"/>
      <c r="AT15" s="485"/>
      <c r="AU15" s="484"/>
      <c r="AV15" s="483"/>
      <c r="AW15" s="486"/>
      <c r="AX15" s="484"/>
      <c r="AY15" s="483"/>
      <c r="AZ15" s="485"/>
      <c r="BA15" s="484"/>
      <c r="BB15" s="483"/>
      <c r="BC15" s="486"/>
    </row>
    <row r="16" spans="1:55" ht="15" customHeight="1">
      <c r="A16" s="364"/>
      <c r="B16" s="540"/>
      <c r="C16" s="541"/>
      <c r="D16" s="542"/>
      <c r="E16" s="230"/>
      <c r="F16" s="231"/>
      <c r="G16" s="231"/>
      <c r="H16" s="231"/>
      <c r="I16" s="231"/>
      <c r="J16" s="231"/>
      <c r="K16" s="231"/>
      <c r="L16" s="231"/>
      <c r="M16" s="231"/>
      <c r="N16" s="232"/>
      <c r="O16" s="525"/>
      <c r="P16" s="526"/>
      <c r="Q16" s="527"/>
      <c r="R16" s="531"/>
      <c r="S16" s="532"/>
      <c r="T16" s="532"/>
      <c r="U16" s="532"/>
      <c r="V16" s="532"/>
      <c r="W16" s="532"/>
      <c r="X16" s="532"/>
      <c r="Y16" s="532"/>
      <c r="Z16" s="532"/>
      <c r="AA16" s="533"/>
      <c r="AB16" s="212"/>
      <c r="AD16" s="550"/>
      <c r="AE16" s="497" t="s">
        <v>20</v>
      </c>
      <c r="AF16" s="498"/>
      <c r="AG16" s="498"/>
      <c r="AH16" s="499"/>
      <c r="AI16" s="479"/>
      <c r="AJ16" s="480"/>
      <c r="AK16" s="500"/>
      <c r="AL16" s="479"/>
      <c r="AM16" s="480"/>
      <c r="AN16" s="481"/>
      <c r="AO16" s="482"/>
      <c r="AP16" s="483"/>
      <c r="AQ16" s="483"/>
      <c r="AR16" s="484"/>
      <c r="AS16" s="483"/>
      <c r="AT16" s="485"/>
      <c r="AU16" s="484"/>
      <c r="AV16" s="483"/>
      <c r="AW16" s="486"/>
      <c r="AX16" s="484"/>
      <c r="AY16" s="483"/>
      <c r="AZ16" s="485"/>
      <c r="BA16" s="484"/>
      <c r="BB16" s="483"/>
      <c r="BC16" s="486"/>
    </row>
    <row r="17" spans="1:55" ht="15" customHeight="1">
      <c r="A17" s="364"/>
      <c r="B17" s="298" t="s">
        <v>5</v>
      </c>
      <c r="C17" s="299"/>
      <c r="D17" s="300"/>
      <c r="E17" s="504"/>
      <c r="F17" s="505"/>
      <c r="G17" s="505"/>
      <c r="H17" s="505"/>
      <c r="I17" s="505"/>
      <c r="J17" s="505"/>
      <c r="K17" s="505"/>
      <c r="L17" s="505"/>
      <c r="M17" s="505"/>
      <c r="N17" s="506"/>
      <c r="O17" s="298" t="s">
        <v>7</v>
      </c>
      <c r="P17" s="299"/>
      <c r="Q17" s="300"/>
      <c r="R17" s="513"/>
      <c r="S17" s="514"/>
      <c r="T17" s="514"/>
      <c r="U17" s="514"/>
      <c r="V17" s="514"/>
      <c r="W17" s="514"/>
      <c r="X17" s="514"/>
      <c r="Y17" s="514"/>
      <c r="Z17" s="514"/>
      <c r="AA17" s="515"/>
      <c r="AB17" s="212"/>
      <c r="AD17" s="550"/>
      <c r="AE17" s="497" t="s">
        <v>14</v>
      </c>
      <c r="AF17" s="498"/>
      <c r="AG17" s="498"/>
      <c r="AH17" s="499"/>
      <c r="AI17" s="479"/>
      <c r="AJ17" s="480"/>
      <c r="AK17" s="500"/>
      <c r="AL17" s="479"/>
      <c r="AM17" s="480"/>
      <c r="AN17" s="481"/>
      <c r="AO17" s="482"/>
      <c r="AP17" s="483"/>
      <c r="AQ17" s="483"/>
      <c r="AR17" s="484"/>
      <c r="AS17" s="483"/>
      <c r="AT17" s="485"/>
      <c r="AU17" s="484"/>
      <c r="AV17" s="483"/>
      <c r="AW17" s="486"/>
      <c r="AX17" s="484"/>
      <c r="AY17" s="483"/>
      <c r="AZ17" s="485"/>
      <c r="BA17" s="484"/>
      <c r="BB17" s="483"/>
      <c r="BC17" s="486"/>
    </row>
    <row r="18" spans="1:55" ht="15" customHeight="1">
      <c r="A18" s="364"/>
      <c r="B18" s="301"/>
      <c r="C18" s="302"/>
      <c r="D18" s="303"/>
      <c r="E18" s="507"/>
      <c r="F18" s="508"/>
      <c r="G18" s="508"/>
      <c r="H18" s="508"/>
      <c r="I18" s="508"/>
      <c r="J18" s="508"/>
      <c r="K18" s="508"/>
      <c r="L18" s="508"/>
      <c r="M18" s="508"/>
      <c r="N18" s="509"/>
      <c r="O18" s="301"/>
      <c r="P18" s="302"/>
      <c r="Q18" s="303"/>
      <c r="R18" s="516"/>
      <c r="S18" s="517"/>
      <c r="T18" s="517"/>
      <c r="U18" s="517"/>
      <c r="V18" s="517"/>
      <c r="W18" s="517"/>
      <c r="X18" s="517"/>
      <c r="Y18" s="517"/>
      <c r="Z18" s="517"/>
      <c r="AA18" s="518"/>
      <c r="AB18" s="212"/>
      <c r="AD18" s="550"/>
      <c r="AE18" s="497" t="s">
        <v>171</v>
      </c>
      <c r="AF18" s="498"/>
      <c r="AG18" s="498"/>
      <c r="AH18" s="499"/>
      <c r="AI18" s="479"/>
      <c r="AJ18" s="480"/>
      <c r="AK18" s="500"/>
      <c r="AL18" s="479"/>
      <c r="AM18" s="480"/>
      <c r="AN18" s="481"/>
      <c r="AO18" s="482"/>
      <c r="AP18" s="483"/>
      <c r="AQ18" s="483"/>
      <c r="AR18" s="484"/>
      <c r="AS18" s="483"/>
      <c r="AT18" s="485"/>
      <c r="AU18" s="484"/>
      <c r="AV18" s="483"/>
      <c r="AW18" s="486"/>
      <c r="AX18" s="484"/>
      <c r="AY18" s="483"/>
      <c r="AZ18" s="485"/>
      <c r="BA18" s="484"/>
      <c r="BB18" s="483"/>
      <c r="BC18" s="486"/>
    </row>
    <row r="19" spans="1:55" ht="15" customHeight="1">
      <c r="A19" s="364"/>
      <c r="B19" s="304"/>
      <c r="C19" s="305"/>
      <c r="D19" s="306"/>
      <c r="E19" s="510"/>
      <c r="F19" s="511"/>
      <c r="G19" s="511"/>
      <c r="H19" s="511"/>
      <c r="I19" s="511"/>
      <c r="J19" s="511"/>
      <c r="K19" s="511"/>
      <c r="L19" s="511"/>
      <c r="M19" s="511"/>
      <c r="N19" s="512"/>
      <c r="O19" s="304"/>
      <c r="P19" s="305"/>
      <c r="Q19" s="306"/>
      <c r="R19" s="519"/>
      <c r="S19" s="520"/>
      <c r="T19" s="520"/>
      <c r="U19" s="520"/>
      <c r="V19" s="520"/>
      <c r="W19" s="520"/>
      <c r="X19" s="520"/>
      <c r="Y19" s="520"/>
      <c r="Z19" s="520"/>
      <c r="AA19" s="521"/>
      <c r="AB19" s="212"/>
      <c r="AD19" s="550"/>
      <c r="AE19" s="497"/>
      <c r="AF19" s="498"/>
      <c r="AG19" s="498"/>
      <c r="AH19" s="499"/>
      <c r="AI19" s="479"/>
      <c r="AJ19" s="480"/>
      <c r="AK19" s="500"/>
      <c r="AL19" s="479"/>
      <c r="AM19" s="480"/>
      <c r="AN19" s="481"/>
      <c r="AO19" s="482"/>
      <c r="AP19" s="483"/>
      <c r="AQ19" s="483"/>
      <c r="AR19" s="484"/>
      <c r="AS19" s="483"/>
      <c r="AT19" s="485"/>
      <c r="AU19" s="484"/>
      <c r="AV19" s="483"/>
      <c r="AW19" s="486"/>
      <c r="AX19" s="484"/>
      <c r="AY19" s="483"/>
      <c r="AZ19" s="485"/>
      <c r="BA19" s="484"/>
      <c r="BB19" s="483"/>
      <c r="BC19" s="486"/>
    </row>
    <row r="20" spans="1:55" ht="15" customHeight="1">
      <c r="A20" s="364"/>
      <c r="B20" s="336" t="s">
        <v>188</v>
      </c>
      <c r="C20" s="337"/>
      <c r="D20" s="338"/>
      <c r="E20" s="316" t="s">
        <v>183</v>
      </c>
      <c r="F20" s="317"/>
      <c r="G20" s="317"/>
      <c r="H20" s="317"/>
      <c r="I20" s="317"/>
      <c r="J20" s="317"/>
      <c r="K20" s="317"/>
      <c r="L20" s="317"/>
      <c r="M20" s="317"/>
      <c r="N20" s="318"/>
      <c r="O20" s="487" t="s">
        <v>189</v>
      </c>
      <c r="P20" s="488"/>
      <c r="Q20" s="489"/>
      <c r="R20" s="496" t="s">
        <v>183</v>
      </c>
      <c r="S20" s="308"/>
      <c r="T20" s="308"/>
      <c r="U20" s="308"/>
      <c r="V20" s="308"/>
      <c r="W20" s="308"/>
      <c r="X20" s="308"/>
      <c r="Y20" s="308"/>
      <c r="Z20" s="308"/>
      <c r="AA20" s="309"/>
      <c r="AB20" s="212"/>
      <c r="AD20" s="550"/>
      <c r="AE20" s="497"/>
      <c r="AF20" s="498"/>
      <c r="AG20" s="498"/>
      <c r="AH20" s="499"/>
      <c r="AI20" s="479"/>
      <c r="AJ20" s="480"/>
      <c r="AK20" s="500"/>
      <c r="AL20" s="479"/>
      <c r="AM20" s="480"/>
      <c r="AN20" s="481"/>
      <c r="AO20" s="482"/>
      <c r="AP20" s="483"/>
      <c r="AQ20" s="483"/>
      <c r="AR20" s="484"/>
      <c r="AS20" s="483"/>
      <c r="AT20" s="485"/>
      <c r="AU20" s="484"/>
      <c r="AV20" s="483"/>
      <c r="AW20" s="486"/>
      <c r="AX20" s="484"/>
      <c r="AY20" s="483"/>
      <c r="AZ20" s="485"/>
      <c r="BA20" s="484"/>
      <c r="BB20" s="483"/>
      <c r="BC20" s="486"/>
    </row>
    <row r="21" spans="1:55" ht="15" customHeight="1">
      <c r="A21" s="364"/>
      <c r="B21" s="339"/>
      <c r="C21" s="340"/>
      <c r="D21" s="341"/>
      <c r="E21" s="319"/>
      <c r="F21" s="320"/>
      <c r="G21" s="320"/>
      <c r="H21" s="320"/>
      <c r="I21" s="320"/>
      <c r="J21" s="320"/>
      <c r="K21" s="320"/>
      <c r="L21" s="320"/>
      <c r="M21" s="320"/>
      <c r="N21" s="321"/>
      <c r="O21" s="490"/>
      <c r="P21" s="491"/>
      <c r="Q21" s="492"/>
      <c r="R21" s="310"/>
      <c r="S21" s="311"/>
      <c r="T21" s="311"/>
      <c r="U21" s="311"/>
      <c r="V21" s="311"/>
      <c r="W21" s="311"/>
      <c r="X21" s="311"/>
      <c r="Y21" s="311"/>
      <c r="Z21" s="311"/>
      <c r="AA21" s="312"/>
      <c r="AB21" s="212"/>
      <c r="AD21" s="550"/>
      <c r="AE21" s="497" t="s">
        <v>0</v>
      </c>
      <c r="AF21" s="498"/>
      <c r="AG21" s="498"/>
      <c r="AH21" s="499"/>
      <c r="AI21" s="479"/>
      <c r="AJ21" s="480"/>
      <c r="AK21" s="500"/>
      <c r="AL21" s="479"/>
      <c r="AM21" s="480"/>
      <c r="AN21" s="481"/>
      <c r="AO21" s="482"/>
      <c r="AP21" s="483"/>
      <c r="AQ21" s="483"/>
      <c r="AR21" s="484"/>
      <c r="AS21" s="483"/>
      <c r="AT21" s="485"/>
      <c r="AU21" s="484"/>
      <c r="AV21" s="483"/>
      <c r="AW21" s="486"/>
      <c r="AX21" s="484"/>
      <c r="AY21" s="483"/>
      <c r="AZ21" s="485"/>
      <c r="BA21" s="484"/>
      <c r="BB21" s="483"/>
      <c r="BC21" s="486"/>
    </row>
    <row r="22" spans="1:55" ht="15" customHeight="1">
      <c r="A22" s="364"/>
      <c r="B22" s="339"/>
      <c r="C22" s="340"/>
      <c r="D22" s="341"/>
      <c r="E22" s="319"/>
      <c r="F22" s="320"/>
      <c r="G22" s="320"/>
      <c r="H22" s="320"/>
      <c r="I22" s="320"/>
      <c r="J22" s="320"/>
      <c r="K22" s="320"/>
      <c r="L22" s="320"/>
      <c r="M22" s="320"/>
      <c r="N22" s="321"/>
      <c r="O22" s="490"/>
      <c r="P22" s="491"/>
      <c r="Q22" s="492"/>
      <c r="R22" s="310"/>
      <c r="S22" s="311"/>
      <c r="T22" s="311"/>
      <c r="U22" s="311"/>
      <c r="V22" s="311"/>
      <c r="W22" s="311"/>
      <c r="X22" s="311"/>
      <c r="Y22" s="311"/>
      <c r="Z22" s="311"/>
      <c r="AA22" s="312"/>
      <c r="AB22" s="212"/>
      <c r="AD22" s="99"/>
      <c r="AE22" s="501" t="s">
        <v>2</v>
      </c>
      <c r="AF22" s="501"/>
      <c r="AG22" s="501"/>
      <c r="AH22" s="502"/>
      <c r="AI22" s="472">
        <f>SUM(AI12:AK21)</f>
        <v>0</v>
      </c>
      <c r="AJ22" s="473"/>
      <c r="AK22" s="503"/>
      <c r="AL22" s="472">
        <f>SUM(AL12:AN21)</f>
        <v>0</v>
      </c>
      <c r="AM22" s="473"/>
      <c r="AN22" s="474"/>
      <c r="AO22" s="475">
        <f>SUM(AO12:AQ21)</f>
        <v>0</v>
      </c>
      <c r="AP22" s="476"/>
      <c r="AQ22" s="477"/>
      <c r="AR22" s="478">
        <f>SUM(AR12:AT21)</f>
        <v>0</v>
      </c>
      <c r="AS22" s="476"/>
      <c r="AT22" s="477"/>
      <c r="AU22" s="478">
        <f>SUM(AU12:AW21)</f>
        <v>0</v>
      </c>
      <c r="AV22" s="476"/>
      <c r="AW22" s="477"/>
      <c r="AX22" s="478">
        <f>SUM(AX12:AZ21)</f>
        <v>0</v>
      </c>
      <c r="AY22" s="476"/>
      <c r="AZ22" s="477"/>
      <c r="BA22" s="478">
        <f>SUM(BA12:BC21)</f>
        <v>0</v>
      </c>
      <c r="BB22" s="476"/>
      <c r="BC22" s="477"/>
    </row>
    <row r="23" spans="1:55" ht="15" customHeight="1">
      <c r="A23" s="364"/>
      <c r="B23" s="339"/>
      <c r="C23" s="340"/>
      <c r="D23" s="341"/>
      <c r="E23" s="319"/>
      <c r="F23" s="320"/>
      <c r="G23" s="320"/>
      <c r="H23" s="320"/>
      <c r="I23" s="320"/>
      <c r="J23" s="320"/>
      <c r="K23" s="320"/>
      <c r="L23" s="320"/>
      <c r="M23" s="320"/>
      <c r="N23" s="321"/>
      <c r="O23" s="490"/>
      <c r="P23" s="491"/>
      <c r="Q23" s="492"/>
      <c r="R23" s="310"/>
      <c r="S23" s="311"/>
      <c r="T23" s="311"/>
      <c r="U23" s="311"/>
      <c r="V23" s="311"/>
      <c r="W23" s="311"/>
      <c r="X23" s="311"/>
      <c r="Y23" s="311"/>
      <c r="Z23" s="311"/>
      <c r="AA23" s="312"/>
      <c r="AB23" s="212"/>
      <c r="AD23" s="416" t="s">
        <v>15</v>
      </c>
      <c r="AE23" s="417"/>
      <c r="AF23" s="417"/>
      <c r="AG23" s="417"/>
      <c r="AH23" s="418"/>
      <c r="AI23" s="419">
        <f>AI11-AI22</f>
        <v>0</v>
      </c>
      <c r="AJ23" s="420"/>
      <c r="AK23" s="421"/>
      <c r="AL23" s="419">
        <f>AL11-AL22</f>
        <v>0</v>
      </c>
      <c r="AM23" s="420"/>
      <c r="AN23" s="422"/>
      <c r="AO23" s="435">
        <f>AO11-AO22</f>
        <v>0</v>
      </c>
      <c r="AP23" s="411"/>
      <c r="AQ23" s="411"/>
      <c r="AR23" s="410">
        <f>AR11-AR22</f>
        <v>0</v>
      </c>
      <c r="AS23" s="411"/>
      <c r="AT23" s="412"/>
      <c r="AU23" s="410">
        <f>AU11-AU22</f>
        <v>0</v>
      </c>
      <c r="AV23" s="411"/>
      <c r="AW23" s="413"/>
      <c r="AX23" s="410">
        <f>AX11-AX22</f>
        <v>0</v>
      </c>
      <c r="AY23" s="411"/>
      <c r="AZ23" s="412"/>
      <c r="BA23" s="410">
        <f>BA11-BA22</f>
        <v>0</v>
      </c>
      <c r="BB23" s="411"/>
      <c r="BC23" s="413"/>
    </row>
    <row r="24" spans="1:55" ht="15" customHeight="1">
      <c r="A24" s="364"/>
      <c r="B24" s="339"/>
      <c r="C24" s="340"/>
      <c r="D24" s="341"/>
      <c r="E24" s="319"/>
      <c r="F24" s="320"/>
      <c r="G24" s="320"/>
      <c r="H24" s="320"/>
      <c r="I24" s="320"/>
      <c r="J24" s="320"/>
      <c r="K24" s="320"/>
      <c r="L24" s="320"/>
      <c r="M24" s="320"/>
      <c r="N24" s="321"/>
      <c r="O24" s="490"/>
      <c r="P24" s="491"/>
      <c r="Q24" s="492"/>
      <c r="R24" s="310"/>
      <c r="S24" s="311"/>
      <c r="T24" s="311"/>
      <c r="U24" s="311"/>
      <c r="V24" s="311"/>
      <c r="W24" s="311"/>
      <c r="X24" s="311"/>
      <c r="Y24" s="311"/>
      <c r="Z24" s="311"/>
      <c r="AA24" s="312"/>
      <c r="AB24" s="212"/>
      <c r="AD24" s="460" t="s">
        <v>16</v>
      </c>
      <c r="AE24" s="461"/>
      <c r="AF24" s="461"/>
      <c r="AG24" s="461"/>
      <c r="AH24" s="462"/>
      <c r="AI24" s="463"/>
      <c r="AJ24" s="464"/>
      <c r="AK24" s="465"/>
      <c r="AL24" s="463"/>
      <c r="AM24" s="464"/>
      <c r="AN24" s="466"/>
      <c r="AO24" s="467"/>
      <c r="AP24" s="468"/>
      <c r="AQ24" s="468"/>
      <c r="AR24" s="469"/>
      <c r="AS24" s="468"/>
      <c r="AT24" s="470"/>
      <c r="AU24" s="469"/>
      <c r="AV24" s="468"/>
      <c r="AW24" s="471"/>
      <c r="AX24" s="469"/>
      <c r="AY24" s="468"/>
      <c r="AZ24" s="470"/>
      <c r="BA24" s="469"/>
      <c r="BB24" s="468"/>
      <c r="BC24" s="471"/>
    </row>
    <row r="25" spans="1:55" ht="15" customHeight="1">
      <c r="A25" s="364"/>
      <c r="B25" s="339"/>
      <c r="C25" s="340"/>
      <c r="D25" s="341"/>
      <c r="E25" s="319"/>
      <c r="F25" s="320"/>
      <c r="G25" s="320"/>
      <c r="H25" s="320"/>
      <c r="I25" s="320"/>
      <c r="J25" s="320"/>
      <c r="K25" s="320"/>
      <c r="L25" s="320"/>
      <c r="M25" s="320"/>
      <c r="N25" s="321"/>
      <c r="O25" s="490"/>
      <c r="P25" s="491"/>
      <c r="Q25" s="492"/>
      <c r="R25" s="310"/>
      <c r="S25" s="311"/>
      <c r="T25" s="311"/>
      <c r="U25" s="311"/>
      <c r="V25" s="311"/>
      <c r="W25" s="311"/>
      <c r="X25" s="311"/>
      <c r="Y25" s="311"/>
      <c r="Z25" s="311"/>
      <c r="AA25" s="312"/>
      <c r="AB25" s="212"/>
      <c r="AD25" s="452" t="s">
        <v>17</v>
      </c>
      <c r="AE25" s="453"/>
      <c r="AF25" s="453"/>
      <c r="AG25" s="453"/>
      <c r="AH25" s="454"/>
      <c r="AI25" s="455"/>
      <c r="AJ25" s="456"/>
      <c r="AK25" s="457"/>
      <c r="AL25" s="455"/>
      <c r="AM25" s="456"/>
      <c r="AN25" s="458"/>
      <c r="AO25" s="459"/>
      <c r="AP25" s="437"/>
      <c r="AQ25" s="437"/>
      <c r="AR25" s="436"/>
      <c r="AS25" s="437"/>
      <c r="AT25" s="438"/>
      <c r="AU25" s="436"/>
      <c r="AV25" s="437"/>
      <c r="AW25" s="439"/>
      <c r="AX25" s="436"/>
      <c r="AY25" s="437"/>
      <c r="AZ25" s="438"/>
      <c r="BA25" s="436"/>
      <c r="BB25" s="437"/>
      <c r="BC25" s="439"/>
    </row>
    <row r="26" spans="1:55" ht="15" customHeight="1">
      <c r="A26" s="365"/>
      <c r="B26" s="342"/>
      <c r="C26" s="343"/>
      <c r="D26" s="344"/>
      <c r="E26" s="322"/>
      <c r="F26" s="323"/>
      <c r="G26" s="323"/>
      <c r="H26" s="323"/>
      <c r="I26" s="323"/>
      <c r="J26" s="323"/>
      <c r="K26" s="323"/>
      <c r="L26" s="323"/>
      <c r="M26" s="323"/>
      <c r="N26" s="324"/>
      <c r="O26" s="493"/>
      <c r="P26" s="494"/>
      <c r="Q26" s="495"/>
      <c r="R26" s="313"/>
      <c r="S26" s="314"/>
      <c r="T26" s="314"/>
      <c r="U26" s="314"/>
      <c r="V26" s="314"/>
      <c r="W26" s="314"/>
      <c r="X26" s="314"/>
      <c r="Y26" s="314"/>
      <c r="Z26" s="314"/>
      <c r="AA26" s="315"/>
      <c r="AB26" s="95"/>
      <c r="AD26" s="100"/>
      <c r="AE26" s="440" t="s">
        <v>18</v>
      </c>
      <c r="AF26" s="441"/>
      <c r="AG26" s="441"/>
      <c r="AH26" s="442"/>
      <c r="AI26" s="443"/>
      <c r="AJ26" s="444"/>
      <c r="AK26" s="445"/>
      <c r="AL26" s="443"/>
      <c r="AM26" s="444"/>
      <c r="AN26" s="446"/>
      <c r="AO26" s="447"/>
      <c r="AP26" s="448"/>
      <c r="AQ26" s="448"/>
      <c r="AR26" s="449"/>
      <c r="AS26" s="448"/>
      <c r="AT26" s="450"/>
      <c r="AU26" s="449"/>
      <c r="AV26" s="448"/>
      <c r="AW26" s="451"/>
      <c r="AX26" s="449"/>
      <c r="AY26" s="448"/>
      <c r="AZ26" s="450"/>
      <c r="BA26" s="449"/>
      <c r="BB26" s="448"/>
      <c r="BC26" s="451"/>
    </row>
    <row r="27" spans="1:55" ht="15" customHeight="1">
      <c r="A27" s="336" t="s">
        <v>162</v>
      </c>
      <c r="B27" s="337"/>
      <c r="C27" s="337"/>
      <c r="D27" s="338"/>
      <c r="E27" s="426" t="s">
        <v>182</v>
      </c>
      <c r="F27" s="427"/>
      <c r="G27" s="427"/>
      <c r="H27" s="427"/>
      <c r="I27" s="427"/>
      <c r="J27" s="427"/>
      <c r="K27" s="427"/>
      <c r="L27" s="427"/>
      <c r="M27" s="427"/>
      <c r="N27" s="427"/>
      <c r="O27" s="427"/>
      <c r="P27" s="427"/>
      <c r="Q27" s="427"/>
      <c r="R27" s="427"/>
      <c r="S27" s="427"/>
      <c r="T27" s="427"/>
      <c r="U27" s="427"/>
      <c r="V27" s="427"/>
      <c r="W27" s="427"/>
      <c r="X27" s="427"/>
      <c r="Y27" s="427"/>
      <c r="Z27" s="427"/>
      <c r="AA27" s="428"/>
      <c r="AB27" s="95"/>
      <c r="AD27" s="416" t="s">
        <v>19</v>
      </c>
      <c r="AE27" s="417"/>
      <c r="AF27" s="417"/>
      <c r="AG27" s="417"/>
      <c r="AH27" s="418"/>
      <c r="AI27" s="419">
        <f>AI23+AI24-AI25</f>
        <v>0</v>
      </c>
      <c r="AJ27" s="420"/>
      <c r="AK27" s="421"/>
      <c r="AL27" s="419">
        <f>AL23+AL24-AL25</f>
        <v>0</v>
      </c>
      <c r="AM27" s="420"/>
      <c r="AN27" s="422"/>
      <c r="AO27" s="435">
        <f>AO23+AO24-AO25</f>
        <v>0</v>
      </c>
      <c r="AP27" s="411"/>
      <c r="AQ27" s="411"/>
      <c r="AR27" s="410">
        <f>AR23+AR24-AR25</f>
        <v>0</v>
      </c>
      <c r="AS27" s="411"/>
      <c r="AT27" s="412"/>
      <c r="AU27" s="410">
        <f>AU23+AU24-AU25</f>
        <v>0</v>
      </c>
      <c r="AV27" s="411"/>
      <c r="AW27" s="413"/>
      <c r="AX27" s="410">
        <f>AX23+AX24-AX25</f>
        <v>0</v>
      </c>
      <c r="AY27" s="411"/>
      <c r="AZ27" s="412"/>
      <c r="BA27" s="410">
        <f>BA23+BA24-BA25</f>
        <v>0</v>
      </c>
      <c r="BB27" s="411"/>
      <c r="BC27" s="413"/>
    </row>
    <row r="28" spans="1:55" ht="15" customHeight="1">
      <c r="A28" s="339"/>
      <c r="B28" s="340"/>
      <c r="C28" s="340"/>
      <c r="D28" s="341"/>
      <c r="E28" s="429"/>
      <c r="F28" s="430"/>
      <c r="G28" s="430"/>
      <c r="H28" s="430"/>
      <c r="I28" s="430"/>
      <c r="J28" s="430"/>
      <c r="K28" s="430"/>
      <c r="L28" s="430"/>
      <c r="M28" s="430"/>
      <c r="N28" s="430"/>
      <c r="O28" s="430"/>
      <c r="P28" s="430"/>
      <c r="Q28" s="430"/>
      <c r="R28" s="430"/>
      <c r="S28" s="430"/>
      <c r="T28" s="430"/>
      <c r="U28" s="430"/>
      <c r="V28" s="430"/>
      <c r="W28" s="430"/>
      <c r="X28" s="430"/>
      <c r="Y28" s="430"/>
      <c r="Z28" s="430"/>
      <c r="AA28" s="431"/>
      <c r="AB28" s="95"/>
      <c r="AD28" s="416" t="s">
        <v>174</v>
      </c>
      <c r="AE28" s="417"/>
      <c r="AF28" s="417"/>
      <c r="AG28" s="417"/>
      <c r="AH28" s="418"/>
      <c r="AI28" s="419"/>
      <c r="AJ28" s="420"/>
      <c r="AK28" s="421"/>
      <c r="AL28" s="419"/>
      <c r="AM28" s="420"/>
      <c r="AN28" s="422"/>
      <c r="AO28" s="423"/>
      <c r="AP28" s="423"/>
      <c r="AQ28" s="424"/>
      <c r="AR28" s="425"/>
      <c r="AS28" s="423"/>
      <c r="AT28" s="424"/>
      <c r="AU28" s="425"/>
      <c r="AV28" s="423"/>
      <c r="AW28" s="424"/>
      <c r="AX28" s="410"/>
      <c r="AY28" s="411"/>
      <c r="AZ28" s="412"/>
      <c r="BA28" s="410"/>
      <c r="BB28" s="411"/>
      <c r="BC28" s="413"/>
    </row>
    <row r="29" spans="1:55" ht="15" customHeight="1">
      <c r="A29" s="339"/>
      <c r="B29" s="340"/>
      <c r="C29" s="340"/>
      <c r="D29" s="341"/>
      <c r="E29" s="432"/>
      <c r="F29" s="433"/>
      <c r="G29" s="433"/>
      <c r="H29" s="433"/>
      <c r="I29" s="433"/>
      <c r="J29" s="433"/>
      <c r="K29" s="433"/>
      <c r="L29" s="433"/>
      <c r="M29" s="433"/>
      <c r="N29" s="433"/>
      <c r="O29" s="433"/>
      <c r="P29" s="433"/>
      <c r="Q29" s="433"/>
      <c r="R29" s="433"/>
      <c r="S29" s="433"/>
      <c r="T29" s="433"/>
      <c r="U29" s="433"/>
      <c r="V29" s="433"/>
      <c r="W29" s="433"/>
      <c r="X29" s="433"/>
      <c r="Y29" s="433"/>
      <c r="Z29" s="433"/>
      <c r="AA29" s="434"/>
      <c r="AB29" s="95"/>
      <c r="AI29" s="414"/>
      <c r="AJ29" s="414"/>
      <c r="AK29" s="414"/>
      <c r="AL29" s="414"/>
      <c r="AM29" s="414"/>
      <c r="AN29" s="414"/>
      <c r="AO29" s="415"/>
      <c r="AP29" s="415"/>
      <c r="AQ29" s="415"/>
      <c r="AR29" s="415"/>
      <c r="AS29" s="415"/>
      <c r="AT29" s="415"/>
      <c r="AU29" s="415"/>
      <c r="AV29" s="415"/>
      <c r="AW29" s="415"/>
      <c r="AX29" s="415"/>
      <c r="AY29" s="415"/>
      <c r="AZ29" s="415"/>
      <c r="BA29" s="415"/>
      <c r="BB29" s="415"/>
      <c r="BC29" s="415"/>
    </row>
    <row r="30" spans="1:55" ht="15" customHeight="1">
      <c r="A30" s="339"/>
      <c r="B30" s="340"/>
      <c r="C30" s="340"/>
      <c r="D30" s="341"/>
      <c r="E30" s="426" t="s">
        <v>181</v>
      </c>
      <c r="F30" s="427"/>
      <c r="G30" s="427"/>
      <c r="H30" s="427"/>
      <c r="I30" s="427"/>
      <c r="J30" s="427"/>
      <c r="K30" s="427"/>
      <c r="L30" s="427"/>
      <c r="M30" s="427"/>
      <c r="N30" s="427"/>
      <c r="O30" s="427"/>
      <c r="P30" s="427"/>
      <c r="Q30" s="427"/>
      <c r="R30" s="427"/>
      <c r="S30" s="427"/>
      <c r="T30" s="427"/>
      <c r="U30" s="427"/>
      <c r="V30" s="427"/>
      <c r="W30" s="427"/>
      <c r="X30" s="427"/>
      <c r="Y30" s="427"/>
      <c r="Z30" s="427"/>
      <c r="AA30" s="428"/>
      <c r="AB30" s="95"/>
      <c r="AD30" s="360" t="s">
        <v>172</v>
      </c>
      <c r="AE30" s="361"/>
      <c r="AF30" s="361"/>
      <c r="AG30" s="361"/>
      <c r="AH30" s="375"/>
      <c r="AI30" s="402">
        <f>AI18+AI28</f>
        <v>0</v>
      </c>
      <c r="AJ30" s="403"/>
      <c r="AK30" s="404"/>
      <c r="AL30" s="402">
        <f>AL18+AL28</f>
        <v>0</v>
      </c>
      <c r="AM30" s="403"/>
      <c r="AN30" s="405"/>
      <c r="AO30" s="406">
        <f>AO18+AO28</f>
        <v>0</v>
      </c>
      <c r="AP30" s="377"/>
      <c r="AQ30" s="377"/>
      <c r="AR30" s="376">
        <f>AR18+AR28</f>
        <v>0</v>
      </c>
      <c r="AS30" s="377"/>
      <c r="AT30" s="407"/>
      <c r="AU30" s="376">
        <f>AU18+AU28</f>
        <v>0</v>
      </c>
      <c r="AV30" s="377"/>
      <c r="AW30" s="378"/>
      <c r="AX30" s="376">
        <f>AX18+AX28</f>
        <v>0</v>
      </c>
      <c r="AY30" s="377"/>
      <c r="AZ30" s="407"/>
      <c r="BA30" s="376">
        <f>BA18+BA28</f>
        <v>0</v>
      </c>
      <c r="BB30" s="377"/>
      <c r="BC30" s="378"/>
    </row>
    <row r="31" spans="1:55" ht="15" customHeight="1">
      <c r="A31" s="339"/>
      <c r="B31" s="340"/>
      <c r="C31" s="340"/>
      <c r="D31" s="341"/>
      <c r="E31" s="429"/>
      <c r="F31" s="430"/>
      <c r="G31" s="430"/>
      <c r="H31" s="430"/>
      <c r="I31" s="430"/>
      <c r="J31" s="430"/>
      <c r="K31" s="430"/>
      <c r="L31" s="430"/>
      <c r="M31" s="430"/>
      <c r="N31" s="430"/>
      <c r="O31" s="430"/>
      <c r="P31" s="430"/>
      <c r="Q31" s="430"/>
      <c r="R31" s="430"/>
      <c r="S31" s="430"/>
      <c r="T31" s="430"/>
      <c r="U31" s="430"/>
      <c r="V31" s="430"/>
      <c r="W31" s="430"/>
      <c r="X31" s="430"/>
      <c r="Y31" s="430"/>
      <c r="Z31" s="430"/>
      <c r="AA31" s="431"/>
      <c r="AB31" s="95"/>
      <c r="AD31" s="360" t="s">
        <v>206</v>
      </c>
      <c r="AE31" s="361"/>
      <c r="AF31" s="361"/>
      <c r="AG31" s="361"/>
      <c r="AH31" s="375"/>
      <c r="AI31" s="402"/>
      <c r="AJ31" s="403"/>
      <c r="AK31" s="404"/>
      <c r="AL31" s="402"/>
      <c r="AM31" s="403"/>
      <c r="AN31" s="405"/>
      <c r="AO31" s="408"/>
      <c r="AP31" s="409"/>
      <c r="AQ31" s="409"/>
      <c r="AR31" s="409"/>
      <c r="AS31" s="409"/>
      <c r="AT31" s="409"/>
      <c r="AU31" s="409"/>
      <c r="AV31" s="409"/>
      <c r="AW31" s="409"/>
      <c r="AX31" s="409"/>
      <c r="AY31" s="409"/>
      <c r="AZ31" s="409"/>
      <c r="BA31" s="409"/>
      <c r="BB31" s="409"/>
      <c r="BC31" s="409"/>
    </row>
    <row r="32" spans="1:55" ht="15" customHeight="1">
      <c r="A32" s="339"/>
      <c r="B32" s="340"/>
      <c r="C32" s="340"/>
      <c r="D32" s="341"/>
      <c r="E32" s="432"/>
      <c r="F32" s="433"/>
      <c r="G32" s="433"/>
      <c r="H32" s="433"/>
      <c r="I32" s="433"/>
      <c r="J32" s="433"/>
      <c r="K32" s="433"/>
      <c r="L32" s="433"/>
      <c r="M32" s="433"/>
      <c r="N32" s="433"/>
      <c r="O32" s="433"/>
      <c r="P32" s="433"/>
      <c r="Q32" s="433"/>
      <c r="R32" s="433"/>
      <c r="S32" s="433"/>
      <c r="T32" s="433"/>
      <c r="U32" s="433"/>
      <c r="V32" s="433"/>
      <c r="W32" s="433"/>
      <c r="X32" s="433"/>
      <c r="Y32" s="433"/>
      <c r="Z32" s="433"/>
      <c r="AA32" s="434"/>
      <c r="AB32" s="95"/>
      <c r="AD32" s="360" t="s">
        <v>149</v>
      </c>
      <c r="AE32" s="361"/>
      <c r="AF32" s="361"/>
      <c r="AG32" s="361"/>
      <c r="AH32" s="375"/>
      <c r="AI32" s="402">
        <f>AI30-AI31</f>
        <v>0</v>
      </c>
      <c r="AJ32" s="403"/>
      <c r="AK32" s="404"/>
      <c r="AL32" s="402">
        <f>AL30-AL31</f>
        <v>0</v>
      </c>
      <c r="AM32" s="403"/>
      <c r="AN32" s="405"/>
      <c r="AO32" s="400">
        <f>AO30-AO31</f>
        <v>0</v>
      </c>
      <c r="AP32" s="400"/>
      <c r="AQ32" s="401"/>
      <c r="AR32" s="399">
        <f>AR30-AR31</f>
        <v>0</v>
      </c>
      <c r="AS32" s="400"/>
      <c r="AT32" s="401"/>
      <c r="AU32" s="399">
        <f>AU30-AU31</f>
        <v>0</v>
      </c>
      <c r="AV32" s="400"/>
      <c r="AW32" s="401"/>
      <c r="AX32" s="399">
        <f>AX30-AX31</f>
        <v>0</v>
      </c>
      <c r="AY32" s="400"/>
      <c r="AZ32" s="401"/>
      <c r="BA32" s="399">
        <f>BA30-BA31</f>
        <v>0</v>
      </c>
      <c r="BB32" s="400"/>
      <c r="BC32" s="401"/>
    </row>
    <row r="33" spans="1:55" ht="15" customHeight="1">
      <c r="A33" s="339"/>
      <c r="B33" s="340"/>
      <c r="C33" s="340"/>
      <c r="D33" s="341"/>
      <c r="E33" s="379" t="s">
        <v>191</v>
      </c>
      <c r="F33" s="380"/>
      <c r="G33" s="380"/>
      <c r="H33" s="380"/>
      <c r="I33" s="380"/>
      <c r="J33" s="380"/>
      <c r="K33" s="380"/>
      <c r="L33" s="380"/>
      <c r="M33" s="380"/>
      <c r="N33" s="380"/>
      <c r="O33" s="380"/>
      <c r="P33" s="380"/>
      <c r="Q33" s="380"/>
      <c r="R33" s="380"/>
      <c r="S33" s="380"/>
      <c r="T33" s="380"/>
      <c r="U33" s="380"/>
      <c r="V33" s="380"/>
      <c r="W33" s="380"/>
      <c r="X33" s="380"/>
      <c r="Y33" s="380"/>
      <c r="Z33" s="380"/>
      <c r="AA33" s="381"/>
      <c r="AB33" s="95"/>
      <c r="AD33" s="360" t="s">
        <v>100</v>
      </c>
      <c r="AE33" s="361"/>
      <c r="AF33" s="361"/>
      <c r="AG33" s="361"/>
      <c r="AH33" s="375"/>
      <c r="AI33" s="402"/>
      <c r="AJ33" s="403"/>
      <c r="AK33" s="404"/>
      <c r="AL33" s="402"/>
      <c r="AM33" s="403"/>
      <c r="AN33" s="405"/>
      <c r="AO33" s="406"/>
      <c r="AP33" s="377"/>
      <c r="AQ33" s="377"/>
      <c r="AR33" s="376"/>
      <c r="AS33" s="377"/>
      <c r="AT33" s="407"/>
      <c r="AU33" s="376"/>
      <c r="AV33" s="377"/>
      <c r="AW33" s="378"/>
      <c r="AX33" s="376"/>
      <c r="AY33" s="377"/>
      <c r="AZ33" s="407"/>
      <c r="BA33" s="376"/>
      <c r="BB33" s="377"/>
      <c r="BC33" s="378"/>
    </row>
    <row r="34" spans="1:55" ht="15" customHeight="1">
      <c r="A34" s="339"/>
      <c r="B34" s="340"/>
      <c r="C34" s="340"/>
      <c r="D34" s="341"/>
      <c r="E34" s="382"/>
      <c r="F34" s="383"/>
      <c r="G34" s="383"/>
      <c r="H34" s="383"/>
      <c r="I34" s="383"/>
      <c r="J34" s="383"/>
      <c r="K34" s="383"/>
      <c r="L34" s="383"/>
      <c r="M34" s="383"/>
      <c r="N34" s="383"/>
      <c r="O34" s="383"/>
      <c r="P34" s="383"/>
      <c r="Q34" s="383"/>
      <c r="R34" s="383"/>
      <c r="S34" s="383"/>
      <c r="T34" s="383"/>
      <c r="U34" s="383"/>
      <c r="V34" s="383"/>
      <c r="W34" s="383"/>
      <c r="X34" s="383"/>
      <c r="Y34" s="383"/>
      <c r="Z34" s="383"/>
      <c r="AA34" s="384"/>
      <c r="AB34" s="95"/>
      <c r="AD34" s="360" t="s">
        <v>9</v>
      </c>
      <c r="AE34" s="361"/>
      <c r="AF34" s="361"/>
      <c r="AG34" s="361"/>
      <c r="AH34" s="375"/>
      <c r="AI34" s="388">
        <f>_xlfn.IFERROR(AI33/AI30,0)</f>
        <v>0</v>
      </c>
      <c r="AJ34" s="389"/>
      <c r="AK34" s="390"/>
      <c r="AL34" s="388">
        <f>_xlfn.IFERROR(AL33/AL30,0)</f>
        <v>0</v>
      </c>
      <c r="AM34" s="389"/>
      <c r="AN34" s="391"/>
      <c r="AO34" s="392">
        <f>_xlfn.IFERROR(AO33/AO30,0)</f>
        <v>0</v>
      </c>
      <c r="AP34" s="392"/>
      <c r="AQ34" s="393"/>
      <c r="AR34" s="394">
        <f>_xlfn.IFERROR(AR33/AR30,0)</f>
        <v>0</v>
      </c>
      <c r="AS34" s="392"/>
      <c r="AT34" s="393"/>
      <c r="AU34" s="395">
        <f>_xlfn.IFERROR(AU33/AU30,0)</f>
        <v>0</v>
      </c>
      <c r="AV34" s="396"/>
      <c r="AW34" s="397"/>
      <c r="AX34" s="395">
        <f>_xlfn.IFERROR(AX33/AX30,0)</f>
        <v>0</v>
      </c>
      <c r="AY34" s="396"/>
      <c r="AZ34" s="398"/>
      <c r="BA34" s="395">
        <f>_xlfn.IFERROR(BA33/BA30,0)</f>
        <v>0</v>
      </c>
      <c r="BB34" s="396"/>
      <c r="BC34" s="397"/>
    </row>
    <row r="35" spans="1:55" ht="15" customHeight="1">
      <c r="A35" s="339"/>
      <c r="B35" s="340"/>
      <c r="C35" s="340"/>
      <c r="D35" s="341"/>
      <c r="E35" s="385"/>
      <c r="F35" s="386"/>
      <c r="G35" s="386"/>
      <c r="H35" s="386"/>
      <c r="I35" s="386"/>
      <c r="J35" s="386"/>
      <c r="K35" s="386"/>
      <c r="L35" s="386"/>
      <c r="M35" s="386"/>
      <c r="N35" s="386"/>
      <c r="O35" s="386"/>
      <c r="P35" s="386"/>
      <c r="Q35" s="386"/>
      <c r="R35" s="386"/>
      <c r="S35" s="386"/>
      <c r="T35" s="386"/>
      <c r="U35" s="386"/>
      <c r="V35" s="386"/>
      <c r="W35" s="386"/>
      <c r="X35" s="386"/>
      <c r="Y35" s="386"/>
      <c r="Z35" s="386"/>
      <c r="AA35" s="387"/>
      <c r="AB35" s="212"/>
      <c r="AD35" s="110" t="s">
        <v>117</v>
      </c>
      <c r="AE35" s="214" t="s">
        <v>173</v>
      </c>
      <c r="AF35" s="212"/>
      <c r="AG35" s="212"/>
      <c r="AH35" s="212"/>
      <c r="AI35" s="101"/>
      <c r="AJ35" s="101"/>
      <c r="AK35" s="101"/>
      <c r="AL35" s="101"/>
      <c r="AM35" s="101"/>
      <c r="AN35" s="101"/>
      <c r="AO35" s="101"/>
      <c r="AP35" s="101"/>
      <c r="AQ35" s="101"/>
      <c r="AR35" s="101"/>
      <c r="AS35" s="101"/>
      <c r="AT35" s="101"/>
      <c r="AU35" s="101"/>
      <c r="AV35" s="101"/>
      <c r="AW35" s="101"/>
      <c r="AX35" s="101"/>
      <c r="AY35" s="101"/>
      <c r="AZ35" s="101"/>
      <c r="BA35" s="101"/>
      <c r="BB35" s="101"/>
      <c r="BC35" s="101"/>
    </row>
    <row r="36" spans="1:31" ht="15" customHeight="1">
      <c r="A36" s="336" t="s">
        <v>129</v>
      </c>
      <c r="B36" s="299"/>
      <c r="C36" s="299"/>
      <c r="D36" s="300"/>
      <c r="E36" s="345"/>
      <c r="F36" s="366"/>
      <c r="G36" s="366"/>
      <c r="H36" s="366"/>
      <c r="I36" s="366"/>
      <c r="J36" s="366"/>
      <c r="K36" s="366"/>
      <c r="L36" s="366"/>
      <c r="M36" s="366"/>
      <c r="N36" s="366"/>
      <c r="O36" s="366"/>
      <c r="P36" s="366"/>
      <c r="Q36" s="366"/>
      <c r="R36" s="366"/>
      <c r="S36" s="366"/>
      <c r="T36" s="366"/>
      <c r="U36" s="366"/>
      <c r="V36" s="366"/>
      <c r="W36" s="366"/>
      <c r="X36" s="366"/>
      <c r="Y36" s="366"/>
      <c r="Z36" s="366"/>
      <c r="AA36" s="367"/>
      <c r="AB36" s="212"/>
      <c r="AD36" s="112" t="s">
        <v>107</v>
      </c>
      <c r="AE36" s="112" t="s">
        <v>108</v>
      </c>
    </row>
    <row r="37" spans="1:31" ht="15" customHeight="1">
      <c r="A37" s="301"/>
      <c r="B37" s="302"/>
      <c r="C37" s="302"/>
      <c r="D37" s="303"/>
      <c r="E37" s="368"/>
      <c r="F37" s="369"/>
      <c r="G37" s="369"/>
      <c r="H37" s="369"/>
      <c r="I37" s="369"/>
      <c r="J37" s="369"/>
      <c r="K37" s="369"/>
      <c r="L37" s="369"/>
      <c r="M37" s="369"/>
      <c r="N37" s="369"/>
      <c r="O37" s="369"/>
      <c r="P37" s="369"/>
      <c r="Q37" s="369"/>
      <c r="R37" s="369"/>
      <c r="S37" s="369"/>
      <c r="T37" s="369"/>
      <c r="U37" s="369"/>
      <c r="V37" s="369"/>
      <c r="W37" s="369"/>
      <c r="X37" s="369"/>
      <c r="Y37" s="369"/>
      <c r="Z37" s="369"/>
      <c r="AA37" s="370"/>
      <c r="AB37" s="212"/>
      <c r="AD37" s="112"/>
      <c r="AE37" s="112" t="s">
        <v>175</v>
      </c>
    </row>
    <row r="38" spans="1:56" ht="15" customHeight="1">
      <c r="A38" s="301"/>
      <c r="B38" s="302"/>
      <c r="C38" s="302"/>
      <c r="D38" s="303"/>
      <c r="E38" s="368"/>
      <c r="F38" s="369"/>
      <c r="G38" s="369"/>
      <c r="H38" s="369"/>
      <c r="I38" s="369"/>
      <c r="J38" s="369"/>
      <c r="K38" s="369"/>
      <c r="L38" s="369"/>
      <c r="M38" s="369"/>
      <c r="N38" s="369"/>
      <c r="O38" s="369"/>
      <c r="P38" s="369"/>
      <c r="Q38" s="369"/>
      <c r="R38" s="369"/>
      <c r="S38" s="369"/>
      <c r="T38" s="369"/>
      <c r="U38" s="369"/>
      <c r="V38" s="369"/>
      <c r="W38" s="369"/>
      <c r="X38" s="369"/>
      <c r="Y38" s="369"/>
      <c r="Z38" s="369"/>
      <c r="AA38" s="370"/>
      <c r="AB38" s="212"/>
      <c r="AD38" s="113" t="s">
        <v>178</v>
      </c>
      <c r="BC38" s="87"/>
      <c r="BD38" s="87" t="s">
        <v>103</v>
      </c>
    </row>
    <row r="39" spans="1:56" ht="15" customHeight="1">
      <c r="A39" s="304"/>
      <c r="B39" s="305"/>
      <c r="C39" s="305"/>
      <c r="D39" s="306"/>
      <c r="E39" s="371"/>
      <c r="F39" s="372"/>
      <c r="G39" s="372"/>
      <c r="H39" s="372"/>
      <c r="I39" s="372"/>
      <c r="J39" s="372"/>
      <c r="K39" s="372"/>
      <c r="L39" s="372"/>
      <c r="M39" s="372"/>
      <c r="N39" s="372"/>
      <c r="O39" s="372"/>
      <c r="P39" s="372"/>
      <c r="Q39" s="372"/>
      <c r="R39" s="372"/>
      <c r="S39" s="372"/>
      <c r="T39" s="372"/>
      <c r="U39" s="372"/>
      <c r="V39" s="372"/>
      <c r="W39" s="372"/>
      <c r="X39" s="372"/>
      <c r="Y39" s="372"/>
      <c r="Z39" s="372"/>
      <c r="AA39" s="373"/>
      <c r="AB39" s="212"/>
      <c r="AD39" s="102"/>
      <c r="AE39" s="374" t="s">
        <v>90</v>
      </c>
      <c r="AF39" s="374"/>
      <c r="AG39" s="374"/>
      <c r="AH39" s="374"/>
      <c r="AI39" s="374"/>
      <c r="AJ39" s="374"/>
      <c r="AK39" s="374"/>
      <c r="AL39" s="360" t="s">
        <v>91</v>
      </c>
      <c r="AM39" s="361"/>
      <c r="AN39" s="361"/>
      <c r="AO39" s="361"/>
      <c r="AP39" s="361"/>
      <c r="AQ39" s="360" t="s">
        <v>92</v>
      </c>
      <c r="AR39" s="361"/>
      <c r="AS39" s="361"/>
      <c r="AT39" s="375"/>
      <c r="AU39" s="360" t="s">
        <v>101</v>
      </c>
      <c r="AV39" s="361"/>
      <c r="AW39" s="375"/>
      <c r="AX39" s="360" t="s">
        <v>93</v>
      </c>
      <c r="AY39" s="361"/>
      <c r="AZ39" s="361"/>
      <c r="BA39" s="362" t="s">
        <v>104</v>
      </c>
      <c r="BB39" s="362"/>
      <c r="BC39" s="362"/>
      <c r="BD39" s="362"/>
    </row>
    <row r="40" spans="1:56" ht="15" customHeight="1">
      <c r="A40" s="363" t="s">
        <v>161</v>
      </c>
      <c r="B40" s="336" t="s">
        <v>111</v>
      </c>
      <c r="C40" s="299"/>
      <c r="D40" s="299"/>
      <c r="E40" s="299"/>
      <c r="F40" s="299"/>
      <c r="G40" s="299"/>
      <c r="H40" s="300"/>
      <c r="I40" s="345"/>
      <c r="J40" s="346"/>
      <c r="K40" s="346"/>
      <c r="L40" s="346"/>
      <c r="M40" s="346"/>
      <c r="N40" s="346"/>
      <c r="O40" s="346"/>
      <c r="P40" s="346"/>
      <c r="Q40" s="346"/>
      <c r="R40" s="346"/>
      <c r="S40" s="346"/>
      <c r="T40" s="346"/>
      <c r="U40" s="346"/>
      <c r="V40" s="346"/>
      <c r="W40" s="347"/>
      <c r="X40" s="316" t="s">
        <v>179</v>
      </c>
      <c r="Y40" s="317"/>
      <c r="Z40" s="317"/>
      <c r="AA40" s="318"/>
      <c r="AB40" s="212"/>
      <c r="AD40" s="325">
        <v>1</v>
      </c>
      <c r="AE40" s="262"/>
      <c r="AF40" s="262"/>
      <c r="AG40" s="262"/>
      <c r="AH40" s="262"/>
      <c r="AI40" s="262"/>
      <c r="AJ40" s="262"/>
      <c r="AK40" s="262"/>
      <c r="AL40" s="327"/>
      <c r="AM40" s="328"/>
      <c r="AN40" s="328"/>
      <c r="AO40" s="328"/>
      <c r="AP40" s="328"/>
      <c r="AQ40" s="270" t="s">
        <v>147</v>
      </c>
      <c r="AR40" s="271"/>
      <c r="AS40" s="274"/>
      <c r="AT40" s="275"/>
      <c r="AU40" s="278"/>
      <c r="AV40" s="278"/>
      <c r="AW40" s="279"/>
      <c r="AX40" s="268"/>
      <c r="AY40" s="268"/>
      <c r="AZ40" s="268"/>
      <c r="BA40" s="354"/>
      <c r="BB40" s="355"/>
      <c r="BC40" s="355"/>
      <c r="BD40" s="356"/>
    </row>
    <row r="41" spans="1:56" ht="15" customHeight="1">
      <c r="A41" s="364"/>
      <c r="B41" s="301"/>
      <c r="C41" s="302"/>
      <c r="D41" s="302"/>
      <c r="E41" s="302"/>
      <c r="F41" s="302"/>
      <c r="G41" s="302"/>
      <c r="H41" s="303"/>
      <c r="I41" s="348"/>
      <c r="J41" s="349"/>
      <c r="K41" s="349"/>
      <c r="L41" s="349"/>
      <c r="M41" s="349"/>
      <c r="N41" s="349"/>
      <c r="O41" s="349"/>
      <c r="P41" s="349"/>
      <c r="Q41" s="349"/>
      <c r="R41" s="349"/>
      <c r="S41" s="349"/>
      <c r="T41" s="349"/>
      <c r="U41" s="349"/>
      <c r="V41" s="349"/>
      <c r="W41" s="350"/>
      <c r="X41" s="319"/>
      <c r="Y41" s="320"/>
      <c r="Z41" s="320"/>
      <c r="AA41" s="321"/>
      <c r="AB41" s="212"/>
      <c r="AD41" s="331"/>
      <c r="AE41" s="262"/>
      <c r="AF41" s="262"/>
      <c r="AG41" s="262"/>
      <c r="AH41" s="262"/>
      <c r="AI41" s="262"/>
      <c r="AJ41" s="262"/>
      <c r="AK41" s="262"/>
      <c r="AL41" s="332"/>
      <c r="AM41" s="333"/>
      <c r="AN41" s="333"/>
      <c r="AO41" s="333"/>
      <c r="AP41" s="333"/>
      <c r="AQ41" s="292"/>
      <c r="AR41" s="293"/>
      <c r="AS41" s="334"/>
      <c r="AT41" s="335"/>
      <c r="AU41" s="265"/>
      <c r="AV41" s="265"/>
      <c r="AW41" s="266"/>
      <c r="AX41" s="268"/>
      <c r="AY41" s="268"/>
      <c r="AZ41" s="268"/>
      <c r="BA41" s="357"/>
      <c r="BB41" s="358"/>
      <c r="BC41" s="358"/>
      <c r="BD41" s="359"/>
    </row>
    <row r="42" spans="1:56" ht="15" customHeight="1">
      <c r="A42" s="364"/>
      <c r="B42" s="301"/>
      <c r="C42" s="302"/>
      <c r="D42" s="302"/>
      <c r="E42" s="302"/>
      <c r="F42" s="302"/>
      <c r="G42" s="302"/>
      <c r="H42" s="303"/>
      <c r="I42" s="348"/>
      <c r="J42" s="349"/>
      <c r="K42" s="349"/>
      <c r="L42" s="349"/>
      <c r="M42" s="349"/>
      <c r="N42" s="349"/>
      <c r="O42" s="349"/>
      <c r="P42" s="349"/>
      <c r="Q42" s="349"/>
      <c r="R42" s="349"/>
      <c r="S42" s="349"/>
      <c r="T42" s="349"/>
      <c r="U42" s="349"/>
      <c r="V42" s="349"/>
      <c r="W42" s="350"/>
      <c r="X42" s="319"/>
      <c r="Y42" s="320"/>
      <c r="Z42" s="320"/>
      <c r="AA42" s="321"/>
      <c r="AB42" s="212"/>
      <c r="AD42" s="325">
        <v>2</v>
      </c>
      <c r="AE42" s="262"/>
      <c r="AF42" s="262"/>
      <c r="AG42" s="262"/>
      <c r="AH42" s="262"/>
      <c r="AI42" s="262"/>
      <c r="AJ42" s="262"/>
      <c r="AK42" s="262"/>
      <c r="AL42" s="327"/>
      <c r="AM42" s="328"/>
      <c r="AN42" s="328"/>
      <c r="AO42" s="328"/>
      <c r="AP42" s="328"/>
      <c r="AQ42" s="270" t="s">
        <v>147</v>
      </c>
      <c r="AR42" s="271"/>
      <c r="AS42" s="274"/>
      <c r="AT42" s="275"/>
      <c r="AU42" s="278"/>
      <c r="AV42" s="278"/>
      <c r="AW42" s="279"/>
      <c r="AX42" s="268"/>
      <c r="AY42" s="268"/>
      <c r="AZ42" s="268"/>
      <c r="BA42" s="262"/>
      <c r="BB42" s="262"/>
      <c r="BC42" s="262"/>
      <c r="BD42" s="262"/>
    </row>
    <row r="43" spans="1:56" ht="15" customHeight="1">
      <c r="A43" s="364"/>
      <c r="B43" s="301"/>
      <c r="C43" s="302"/>
      <c r="D43" s="302"/>
      <c r="E43" s="302"/>
      <c r="F43" s="302"/>
      <c r="G43" s="302"/>
      <c r="H43" s="303"/>
      <c r="I43" s="348"/>
      <c r="J43" s="349"/>
      <c r="K43" s="349"/>
      <c r="L43" s="349"/>
      <c r="M43" s="349"/>
      <c r="N43" s="349"/>
      <c r="O43" s="349"/>
      <c r="P43" s="349"/>
      <c r="Q43" s="349"/>
      <c r="R43" s="349"/>
      <c r="S43" s="349"/>
      <c r="T43" s="349"/>
      <c r="U43" s="349"/>
      <c r="V43" s="349"/>
      <c r="W43" s="350"/>
      <c r="X43" s="319"/>
      <c r="Y43" s="320"/>
      <c r="Z43" s="320"/>
      <c r="AA43" s="321"/>
      <c r="AB43" s="212"/>
      <c r="AD43" s="331"/>
      <c r="AE43" s="262"/>
      <c r="AF43" s="262"/>
      <c r="AG43" s="262"/>
      <c r="AH43" s="262"/>
      <c r="AI43" s="262"/>
      <c r="AJ43" s="262"/>
      <c r="AK43" s="262"/>
      <c r="AL43" s="332"/>
      <c r="AM43" s="333"/>
      <c r="AN43" s="333"/>
      <c r="AO43" s="333"/>
      <c r="AP43" s="333"/>
      <c r="AQ43" s="292"/>
      <c r="AR43" s="293"/>
      <c r="AS43" s="334"/>
      <c r="AT43" s="335"/>
      <c r="AU43" s="265"/>
      <c r="AV43" s="265"/>
      <c r="AW43" s="266"/>
      <c r="AX43" s="268"/>
      <c r="AY43" s="268"/>
      <c r="AZ43" s="268"/>
      <c r="BA43" s="262"/>
      <c r="BB43" s="262"/>
      <c r="BC43" s="262"/>
      <c r="BD43" s="262"/>
    </row>
    <row r="44" spans="1:56" ht="15" customHeight="1">
      <c r="A44" s="364"/>
      <c r="B44" s="304"/>
      <c r="C44" s="305"/>
      <c r="D44" s="305"/>
      <c r="E44" s="305"/>
      <c r="F44" s="305"/>
      <c r="G44" s="305"/>
      <c r="H44" s="306"/>
      <c r="I44" s="351"/>
      <c r="J44" s="352"/>
      <c r="K44" s="352"/>
      <c r="L44" s="352"/>
      <c r="M44" s="352"/>
      <c r="N44" s="352"/>
      <c r="O44" s="352"/>
      <c r="P44" s="352"/>
      <c r="Q44" s="352"/>
      <c r="R44" s="352"/>
      <c r="S44" s="352"/>
      <c r="T44" s="352"/>
      <c r="U44" s="352"/>
      <c r="V44" s="352"/>
      <c r="W44" s="353"/>
      <c r="X44" s="322"/>
      <c r="Y44" s="323"/>
      <c r="Z44" s="323"/>
      <c r="AA44" s="324"/>
      <c r="AB44" s="212"/>
      <c r="AD44" s="325">
        <v>3</v>
      </c>
      <c r="AE44" s="262"/>
      <c r="AF44" s="262"/>
      <c r="AG44" s="262"/>
      <c r="AH44" s="262"/>
      <c r="AI44" s="262"/>
      <c r="AJ44" s="262"/>
      <c r="AK44" s="262"/>
      <c r="AL44" s="327"/>
      <c r="AM44" s="328"/>
      <c r="AN44" s="328"/>
      <c r="AO44" s="328"/>
      <c r="AP44" s="328"/>
      <c r="AQ44" s="270" t="s">
        <v>147</v>
      </c>
      <c r="AR44" s="271"/>
      <c r="AS44" s="274"/>
      <c r="AT44" s="275"/>
      <c r="AU44" s="278"/>
      <c r="AV44" s="278"/>
      <c r="AW44" s="279"/>
      <c r="AX44" s="268"/>
      <c r="AY44" s="268"/>
      <c r="AZ44" s="268"/>
      <c r="BA44" s="262"/>
      <c r="BB44" s="262"/>
      <c r="BC44" s="262"/>
      <c r="BD44" s="262"/>
    </row>
    <row r="45" spans="1:56" ht="15" customHeight="1">
      <c r="A45" s="364"/>
      <c r="B45" s="336" t="s">
        <v>124</v>
      </c>
      <c r="C45" s="337"/>
      <c r="D45" s="337"/>
      <c r="E45" s="337"/>
      <c r="F45" s="337"/>
      <c r="G45" s="337"/>
      <c r="H45" s="338"/>
      <c r="I45" s="345"/>
      <c r="J45" s="346"/>
      <c r="K45" s="346"/>
      <c r="L45" s="346"/>
      <c r="M45" s="346"/>
      <c r="N45" s="346"/>
      <c r="O45" s="346"/>
      <c r="P45" s="346"/>
      <c r="Q45" s="346"/>
      <c r="R45" s="346"/>
      <c r="S45" s="346"/>
      <c r="T45" s="346"/>
      <c r="U45" s="346"/>
      <c r="V45" s="346"/>
      <c r="W45" s="347"/>
      <c r="X45" s="316" t="s">
        <v>190</v>
      </c>
      <c r="Y45" s="317"/>
      <c r="Z45" s="317"/>
      <c r="AA45" s="318"/>
      <c r="AB45" s="212"/>
      <c r="AD45" s="331"/>
      <c r="AE45" s="262"/>
      <c r="AF45" s="262"/>
      <c r="AG45" s="262"/>
      <c r="AH45" s="262"/>
      <c r="AI45" s="262"/>
      <c r="AJ45" s="262"/>
      <c r="AK45" s="262"/>
      <c r="AL45" s="332"/>
      <c r="AM45" s="333"/>
      <c r="AN45" s="333"/>
      <c r="AO45" s="333"/>
      <c r="AP45" s="333"/>
      <c r="AQ45" s="292"/>
      <c r="AR45" s="293"/>
      <c r="AS45" s="334"/>
      <c r="AT45" s="335"/>
      <c r="AU45" s="265"/>
      <c r="AV45" s="265"/>
      <c r="AW45" s="266"/>
      <c r="AX45" s="268"/>
      <c r="AY45" s="268"/>
      <c r="AZ45" s="268"/>
      <c r="BA45" s="262"/>
      <c r="BB45" s="262"/>
      <c r="BC45" s="262"/>
      <c r="BD45" s="262"/>
    </row>
    <row r="46" spans="1:56" ht="15" customHeight="1">
      <c r="A46" s="364"/>
      <c r="B46" s="339"/>
      <c r="C46" s="340"/>
      <c r="D46" s="340"/>
      <c r="E46" s="340"/>
      <c r="F46" s="340"/>
      <c r="G46" s="340"/>
      <c r="H46" s="341"/>
      <c r="I46" s="348"/>
      <c r="J46" s="349"/>
      <c r="K46" s="349"/>
      <c r="L46" s="349"/>
      <c r="M46" s="349"/>
      <c r="N46" s="349"/>
      <c r="O46" s="349"/>
      <c r="P46" s="349"/>
      <c r="Q46" s="349"/>
      <c r="R46" s="349"/>
      <c r="S46" s="349"/>
      <c r="T46" s="349"/>
      <c r="U46" s="349"/>
      <c r="V46" s="349"/>
      <c r="W46" s="350"/>
      <c r="X46" s="319"/>
      <c r="Y46" s="320"/>
      <c r="Z46" s="320"/>
      <c r="AA46" s="321"/>
      <c r="AB46" s="212"/>
      <c r="AD46" s="325">
        <v>4</v>
      </c>
      <c r="AE46" s="262"/>
      <c r="AF46" s="262"/>
      <c r="AG46" s="262"/>
      <c r="AH46" s="262"/>
      <c r="AI46" s="262"/>
      <c r="AJ46" s="262"/>
      <c r="AK46" s="262"/>
      <c r="AL46" s="327"/>
      <c r="AM46" s="328"/>
      <c r="AN46" s="328"/>
      <c r="AO46" s="328"/>
      <c r="AP46" s="328"/>
      <c r="AQ46" s="270" t="s">
        <v>147</v>
      </c>
      <c r="AR46" s="271"/>
      <c r="AS46" s="274"/>
      <c r="AT46" s="275"/>
      <c r="AU46" s="278"/>
      <c r="AV46" s="278"/>
      <c r="AW46" s="279"/>
      <c r="AX46" s="268"/>
      <c r="AY46" s="268"/>
      <c r="AZ46" s="268"/>
      <c r="BA46" s="262"/>
      <c r="BB46" s="262"/>
      <c r="BC46" s="262"/>
      <c r="BD46" s="262"/>
    </row>
    <row r="47" spans="1:56" ht="15" customHeight="1">
      <c r="A47" s="364"/>
      <c r="B47" s="339"/>
      <c r="C47" s="340"/>
      <c r="D47" s="340"/>
      <c r="E47" s="340"/>
      <c r="F47" s="340"/>
      <c r="G47" s="340"/>
      <c r="H47" s="341"/>
      <c r="I47" s="348"/>
      <c r="J47" s="349"/>
      <c r="K47" s="349"/>
      <c r="L47" s="349"/>
      <c r="M47" s="349"/>
      <c r="N47" s="349"/>
      <c r="O47" s="349"/>
      <c r="P47" s="349"/>
      <c r="Q47" s="349"/>
      <c r="R47" s="349"/>
      <c r="S47" s="349"/>
      <c r="T47" s="349"/>
      <c r="U47" s="349"/>
      <c r="V47" s="349"/>
      <c r="W47" s="350"/>
      <c r="X47" s="319"/>
      <c r="Y47" s="320"/>
      <c r="Z47" s="320"/>
      <c r="AA47" s="321"/>
      <c r="AB47" s="212"/>
      <c r="AD47" s="331"/>
      <c r="AE47" s="262"/>
      <c r="AF47" s="262"/>
      <c r="AG47" s="262"/>
      <c r="AH47" s="262"/>
      <c r="AI47" s="262"/>
      <c r="AJ47" s="262"/>
      <c r="AK47" s="262"/>
      <c r="AL47" s="332"/>
      <c r="AM47" s="333"/>
      <c r="AN47" s="333"/>
      <c r="AO47" s="333"/>
      <c r="AP47" s="333"/>
      <c r="AQ47" s="292"/>
      <c r="AR47" s="293"/>
      <c r="AS47" s="334"/>
      <c r="AT47" s="335"/>
      <c r="AU47" s="265"/>
      <c r="AV47" s="265"/>
      <c r="AW47" s="266"/>
      <c r="AX47" s="268"/>
      <c r="AY47" s="268"/>
      <c r="AZ47" s="268"/>
      <c r="BA47" s="262"/>
      <c r="BB47" s="262"/>
      <c r="BC47" s="262"/>
      <c r="BD47" s="262"/>
    </row>
    <row r="48" spans="1:56" ht="15" customHeight="1">
      <c r="A48" s="364"/>
      <c r="B48" s="339"/>
      <c r="C48" s="340"/>
      <c r="D48" s="340"/>
      <c r="E48" s="340"/>
      <c r="F48" s="340"/>
      <c r="G48" s="340"/>
      <c r="H48" s="341"/>
      <c r="I48" s="348"/>
      <c r="J48" s="349"/>
      <c r="K48" s="349"/>
      <c r="L48" s="349"/>
      <c r="M48" s="349"/>
      <c r="N48" s="349"/>
      <c r="O48" s="349"/>
      <c r="P48" s="349"/>
      <c r="Q48" s="349"/>
      <c r="R48" s="349"/>
      <c r="S48" s="349"/>
      <c r="T48" s="349"/>
      <c r="U48" s="349"/>
      <c r="V48" s="349"/>
      <c r="W48" s="350"/>
      <c r="X48" s="319"/>
      <c r="Y48" s="320"/>
      <c r="Z48" s="320"/>
      <c r="AA48" s="321"/>
      <c r="AB48" s="212"/>
      <c r="AD48" s="325">
        <v>5</v>
      </c>
      <c r="AE48" s="262"/>
      <c r="AF48" s="262"/>
      <c r="AG48" s="262"/>
      <c r="AH48" s="262"/>
      <c r="AI48" s="262"/>
      <c r="AJ48" s="262"/>
      <c r="AK48" s="262"/>
      <c r="AL48" s="327"/>
      <c r="AM48" s="328"/>
      <c r="AN48" s="328"/>
      <c r="AO48" s="328"/>
      <c r="AP48" s="328"/>
      <c r="AQ48" s="270" t="s">
        <v>147</v>
      </c>
      <c r="AR48" s="271"/>
      <c r="AS48" s="274"/>
      <c r="AT48" s="275"/>
      <c r="AU48" s="278"/>
      <c r="AV48" s="278"/>
      <c r="AW48" s="279"/>
      <c r="AX48" s="268"/>
      <c r="AY48" s="268"/>
      <c r="AZ48" s="268"/>
      <c r="BA48" s="262"/>
      <c r="BB48" s="262"/>
      <c r="BC48" s="262"/>
      <c r="BD48" s="262"/>
    </row>
    <row r="49" spans="1:56" ht="15" customHeight="1">
      <c r="A49" s="364"/>
      <c r="B49" s="342"/>
      <c r="C49" s="343"/>
      <c r="D49" s="343"/>
      <c r="E49" s="343"/>
      <c r="F49" s="343"/>
      <c r="G49" s="343"/>
      <c r="H49" s="344"/>
      <c r="I49" s="351"/>
      <c r="J49" s="352"/>
      <c r="K49" s="352"/>
      <c r="L49" s="352"/>
      <c r="M49" s="352"/>
      <c r="N49" s="352"/>
      <c r="O49" s="352"/>
      <c r="P49" s="352"/>
      <c r="Q49" s="352"/>
      <c r="R49" s="352"/>
      <c r="S49" s="352"/>
      <c r="T49" s="352"/>
      <c r="U49" s="352"/>
      <c r="V49" s="352"/>
      <c r="W49" s="353"/>
      <c r="X49" s="322"/>
      <c r="Y49" s="323"/>
      <c r="Z49" s="323"/>
      <c r="AA49" s="324"/>
      <c r="AB49" s="212"/>
      <c r="AD49" s="331"/>
      <c r="AE49" s="262"/>
      <c r="AF49" s="262"/>
      <c r="AG49" s="262"/>
      <c r="AH49" s="262"/>
      <c r="AI49" s="262"/>
      <c r="AJ49" s="262"/>
      <c r="AK49" s="262"/>
      <c r="AL49" s="332"/>
      <c r="AM49" s="333"/>
      <c r="AN49" s="333"/>
      <c r="AO49" s="333"/>
      <c r="AP49" s="333"/>
      <c r="AQ49" s="292"/>
      <c r="AR49" s="293"/>
      <c r="AS49" s="334"/>
      <c r="AT49" s="335"/>
      <c r="AU49" s="265"/>
      <c r="AV49" s="265"/>
      <c r="AW49" s="266"/>
      <c r="AX49" s="268"/>
      <c r="AY49" s="268"/>
      <c r="AZ49" s="268"/>
      <c r="BA49" s="262"/>
      <c r="BB49" s="262"/>
      <c r="BC49" s="262"/>
      <c r="BD49" s="262"/>
    </row>
    <row r="50" spans="1:56" ht="15" customHeight="1">
      <c r="A50" s="364"/>
      <c r="B50" s="336" t="s">
        <v>113</v>
      </c>
      <c r="C50" s="337"/>
      <c r="D50" s="337"/>
      <c r="E50" s="337"/>
      <c r="F50" s="337"/>
      <c r="G50" s="337"/>
      <c r="H50" s="338"/>
      <c r="I50" s="345"/>
      <c r="J50" s="346"/>
      <c r="K50" s="346"/>
      <c r="L50" s="346"/>
      <c r="M50" s="346"/>
      <c r="N50" s="346"/>
      <c r="O50" s="346"/>
      <c r="P50" s="346"/>
      <c r="Q50" s="346"/>
      <c r="R50" s="346"/>
      <c r="S50" s="346"/>
      <c r="T50" s="346"/>
      <c r="U50" s="346"/>
      <c r="V50" s="346"/>
      <c r="W50" s="347"/>
      <c r="X50" s="316" t="s">
        <v>180</v>
      </c>
      <c r="Y50" s="317"/>
      <c r="Z50" s="317"/>
      <c r="AA50" s="318"/>
      <c r="AB50" s="212"/>
      <c r="AD50" s="325">
        <v>6</v>
      </c>
      <c r="AE50" s="262"/>
      <c r="AF50" s="262"/>
      <c r="AG50" s="262"/>
      <c r="AH50" s="262"/>
      <c r="AI50" s="262"/>
      <c r="AJ50" s="262"/>
      <c r="AK50" s="262"/>
      <c r="AL50" s="327"/>
      <c r="AM50" s="328"/>
      <c r="AN50" s="328"/>
      <c r="AO50" s="328"/>
      <c r="AP50" s="328"/>
      <c r="AQ50" s="270" t="s">
        <v>147</v>
      </c>
      <c r="AR50" s="271"/>
      <c r="AS50" s="274"/>
      <c r="AT50" s="275"/>
      <c r="AU50" s="278"/>
      <c r="AV50" s="278"/>
      <c r="AW50" s="279"/>
      <c r="AX50" s="268"/>
      <c r="AY50" s="268"/>
      <c r="AZ50" s="268"/>
      <c r="BA50" s="262"/>
      <c r="BB50" s="262"/>
      <c r="BC50" s="262"/>
      <c r="BD50" s="262"/>
    </row>
    <row r="51" spans="1:56" ht="15" customHeight="1">
      <c r="A51" s="364"/>
      <c r="B51" s="339"/>
      <c r="C51" s="340"/>
      <c r="D51" s="340"/>
      <c r="E51" s="340"/>
      <c r="F51" s="340"/>
      <c r="G51" s="340"/>
      <c r="H51" s="341"/>
      <c r="I51" s="348"/>
      <c r="J51" s="349"/>
      <c r="K51" s="349"/>
      <c r="L51" s="349"/>
      <c r="M51" s="349"/>
      <c r="N51" s="349"/>
      <c r="O51" s="349"/>
      <c r="P51" s="349"/>
      <c r="Q51" s="349"/>
      <c r="R51" s="349"/>
      <c r="S51" s="349"/>
      <c r="T51" s="349"/>
      <c r="U51" s="349"/>
      <c r="V51" s="349"/>
      <c r="W51" s="350"/>
      <c r="X51" s="319"/>
      <c r="Y51" s="320"/>
      <c r="Z51" s="320"/>
      <c r="AA51" s="321"/>
      <c r="AB51" s="212"/>
      <c r="AD51" s="331"/>
      <c r="AE51" s="262"/>
      <c r="AF51" s="262"/>
      <c r="AG51" s="262"/>
      <c r="AH51" s="262"/>
      <c r="AI51" s="262"/>
      <c r="AJ51" s="262"/>
      <c r="AK51" s="262"/>
      <c r="AL51" s="332"/>
      <c r="AM51" s="333"/>
      <c r="AN51" s="333"/>
      <c r="AO51" s="333"/>
      <c r="AP51" s="333"/>
      <c r="AQ51" s="292"/>
      <c r="AR51" s="293"/>
      <c r="AS51" s="334"/>
      <c r="AT51" s="335"/>
      <c r="AU51" s="265"/>
      <c r="AV51" s="265"/>
      <c r="AW51" s="266"/>
      <c r="AX51" s="268"/>
      <c r="AY51" s="268"/>
      <c r="AZ51" s="268"/>
      <c r="BA51" s="262"/>
      <c r="BB51" s="262"/>
      <c r="BC51" s="262"/>
      <c r="BD51" s="262"/>
    </row>
    <row r="52" spans="1:56" ht="15" customHeight="1">
      <c r="A52" s="364"/>
      <c r="B52" s="339"/>
      <c r="C52" s="340"/>
      <c r="D52" s="340"/>
      <c r="E52" s="340"/>
      <c r="F52" s="340"/>
      <c r="G52" s="340"/>
      <c r="H52" s="341"/>
      <c r="I52" s="348"/>
      <c r="J52" s="349"/>
      <c r="K52" s="349"/>
      <c r="L52" s="349"/>
      <c r="M52" s="349"/>
      <c r="N52" s="349"/>
      <c r="O52" s="349"/>
      <c r="P52" s="349"/>
      <c r="Q52" s="349"/>
      <c r="R52" s="349"/>
      <c r="S52" s="349"/>
      <c r="T52" s="349"/>
      <c r="U52" s="349"/>
      <c r="V52" s="349"/>
      <c r="W52" s="350"/>
      <c r="X52" s="319"/>
      <c r="Y52" s="320"/>
      <c r="Z52" s="320"/>
      <c r="AA52" s="321"/>
      <c r="AB52" s="212"/>
      <c r="AD52" s="325">
        <v>7</v>
      </c>
      <c r="AE52" s="262"/>
      <c r="AF52" s="262"/>
      <c r="AG52" s="262"/>
      <c r="AH52" s="262"/>
      <c r="AI52" s="262"/>
      <c r="AJ52" s="262"/>
      <c r="AK52" s="262"/>
      <c r="AL52" s="327"/>
      <c r="AM52" s="328"/>
      <c r="AN52" s="328"/>
      <c r="AO52" s="328"/>
      <c r="AP52" s="328"/>
      <c r="AQ52" s="270" t="s">
        <v>147</v>
      </c>
      <c r="AR52" s="271"/>
      <c r="AS52" s="274"/>
      <c r="AT52" s="275"/>
      <c r="AU52" s="278"/>
      <c r="AV52" s="278"/>
      <c r="AW52" s="279"/>
      <c r="AX52" s="268"/>
      <c r="AY52" s="268"/>
      <c r="AZ52" s="268"/>
      <c r="BA52" s="262"/>
      <c r="BB52" s="262"/>
      <c r="BC52" s="262"/>
      <c r="BD52" s="262"/>
    </row>
    <row r="53" spans="1:56" ht="15" customHeight="1">
      <c r="A53" s="364"/>
      <c r="B53" s="339"/>
      <c r="C53" s="340"/>
      <c r="D53" s="340"/>
      <c r="E53" s="340"/>
      <c r="F53" s="340"/>
      <c r="G53" s="340"/>
      <c r="H53" s="341"/>
      <c r="I53" s="348"/>
      <c r="J53" s="349"/>
      <c r="K53" s="349"/>
      <c r="L53" s="349"/>
      <c r="M53" s="349"/>
      <c r="N53" s="349"/>
      <c r="O53" s="349"/>
      <c r="P53" s="349"/>
      <c r="Q53" s="349"/>
      <c r="R53" s="349"/>
      <c r="S53" s="349"/>
      <c r="T53" s="349"/>
      <c r="U53" s="349"/>
      <c r="V53" s="349"/>
      <c r="W53" s="350"/>
      <c r="X53" s="319"/>
      <c r="Y53" s="320"/>
      <c r="Z53" s="320"/>
      <c r="AA53" s="321"/>
      <c r="AB53" s="212"/>
      <c r="AD53" s="331"/>
      <c r="AE53" s="262"/>
      <c r="AF53" s="262"/>
      <c r="AG53" s="262"/>
      <c r="AH53" s="262"/>
      <c r="AI53" s="262"/>
      <c r="AJ53" s="262"/>
      <c r="AK53" s="262"/>
      <c r="AL53" s="332"/>
      <c r="AM53" s="333"/>
      <c r="AN53" s="333"/>
      <c r="AO53" s="333"/>
      <c r="AP53" s="333"/>
      <c r="AQ53" s="292"/>
      <c r="AR53" s="293"/>
      <c r="AS53" s="334"/>
      <c r="AT53" s="335"/>
      <c r="AU53" s="265"/>
      <c r="AV53" s="265"/>
      <c r="AW53" s="266"/>
      <c r="AX53" s="268"/>
      <c r="AY53" s="268"/>
      <c r="AZ53" s="268"/>
      <c r="BA53" s="262"/>
      <c r="BB53" s="262"/>
      <c r="BC53" s="262"/>
      <c r="BD53" s="262"/>
    </row>
    <row r="54" spans="1:56" ht="15" customHeight="1">
      <c r="A54" s="364"/>
      <c r="B54" s="342"/>
      <c r="C54" s="343"/>
      <c r="D54" s="343"/>
      <c r="E54" s="343"/>
      <c r="F54" s="343"/>
      <c r="G54" s="343"/>
      <c r="H54" s="344"/>
      <c r="I54" s="351"/>
      <c r="J54" s="352"/>
      <c r="K54" s="352"/>
      <c r="L54" s="352"/>
      <c r="M54" s="352"/>
      <c r="N54" s="352"/>
      <c r="O54" s="352"/>
      <c r="P54" s="352"/>
      <c r="Q54" s="352"/>
      <c r="R54" s="352"/>
      <c r="S54" s="352"/>
      <c r="T54" s="352"/>
      <c r="U54" s="352"/>
      <c r="V54" s="352"/>
      <c r="W54" s="353"/>
      <c r="X54" s="322"/>
      <c r="Y54" s="323"/>
      <c r="Z54" s="323"/>
      <c r="AA54" s="324"/>
      <c r="AB54" s="212"/>
      <c r="AD54" s="325">
        <v>8</v>
      </c>
      <c r="AE54" s="262"/>
      <c r="AF54" s="262"/>
      <c r="AG54" s="262"/>
      <c r="AH54" s="262"/>
      <c r="AI54" s="262"/>
      <c r="AJ54" s="262"/>
      <c r="AK54" s="262"/>
      <c r="AL54" s="327"/>
      <c r="AM54" s="328"/>
      <c r="AN54" s="328"/>
      <c r="AO54" s="328"/>
      <c r="AP54" s="328"/>
      <c r="AQ54" s="270" t="s">
        <v>147</v>
      </c>
      <c r="AR54" s="271"/>
      <c r="AS54" s="274"/>
      <c r="AT54" s="275"/>
      <c r="AU54" s="278"/>
      <c r="AV54" s="278"/>
      <c r="AW54" s="279"/>
      <c r="AX54" s="268"/>
      <c r="AY54" s="268"/>
      <c r="AZ54" s="268"/>
      <c r="BA54" s="262"/>
      <c r="BB54" s="262"/>
      <c r="BC54" s="262"/>
      <c r="BD54" s="262"/>
    </row>
    <row r="55" spans="1:56" ht="15" customHeight="1">
      <c r="A55" s="364"/>
      <c r="B55" s="298" t="s">
        <v>0</v>
      </c>
      <c r="C55" s="299"/>
      <c r="D55" s="299"/>
      <c r="E55" s="299"/>
      <c r="F55" s="299"/>
      <c r="G55" s="299"/>
      <c r="H55" s="300"/>
      <c r="I55" s="307"/>
      <c r="J55" s="308"/>
      <c r="K55" s="308"/>
      <c r="L55" s="308"/>
      <c r="M55" s="308"/>
      <c r="N55" s="308"/>
      <c r="O55" s="308"/>
      <c r="P55" s="308"/>
      <c r="Q55" s="308"/>
      <c r="R55" s="308"/>
      <c r="S55" s="308"/>
      <c r="T55" s="308"/>
      <c r="U55" s="308"/>
      <c r="V55" s="308"/>
      <c r="W55" s="309"/>
      <c r="X55" s="316" t="s">
        <v>112</v>
      </c>
      <c r="Y55" s="317"/>
      <c r="Z55" s="317"/>
      <c r="AA55" s="318"/>
      <c r="AD55" s="331"/>
      <c r="AE55" s="262"/>
      <c r="AF55" s="262"/>
      <c r="AG55" s="262"/>
      <c r="AH55" s="262"/>
      <c r="AI55" s="262"/>
      <c r="AJ55" s="262"/>
      <c r="AK55" s="262"/>
      <c r="AL55" s="332"/>
      <c r="AM55" s="333"/>
      <c r="AN55" s="333"/>
      <c r="AO55" s="333"/>
      <c r="AP55" s="333"/>
      <c r="AQ55" s="292"/>
      <c r="AR55" s="293"/>
      <c r="AS55" s="334"/>
      <c r="AT55" s="335"/>
      <c r="AU55" s="265"/>
      <c r="AV55" s="265"/>
      <c r="AW55" s="266"/>
      <c r="AX55" s="268"/>
      <c r="AY55" s="268"/>
      <c r="AZ55" s="268"/>
      <c r="BA55" s="262"/>
      <c r="BB55" s="262"/>
      <c r="BC55" s="262"/>
      <c r="BD55" s="262"/>
    </row>
    <row r="56" spans="1:56" ht="15" customHeight="1">
      <c r="A56" s="364"/>
      <c r="B56" s="301"/>
      <c r="C56" s="302"/>
      <c r="D56" s="302"/>
      <c r="E56" s="302"/>
      <c r="F56" s="302"/>
      <c r="G56" s="302"/>
      <c r="H56" s="303"/>
      <c r="I56" s="310"/>
      <c r="J56" s="311"/>
      <c r="K56" s="311"/>
      <c r="L56" s="311"/>
      <c r="M56" s="311"/>
      <c r="N56" s="311"/>
      <c r="O56" s="311"/>
      <c r="P56" s="311"/>
      <c r="Q56" s="311"/>
      <c r="R56" s="311"/>
      <c r="S56" s="311"/>
      <c r="T56" s="311"/>
      <c r="U56" s="311"/>
      <c r="V56" s="311"/>
      <c r="W56" s="312"/>
      <c r="X56" s="319"/>
      <c r="Y56" s="320"/>
      <c r="Z56" s="320"/>
      <c r="AA56" s="321"/>
      <c r="AD56" s="325">
        <v>9</v>
      </c>
      <c r="AE56" s="262"/>
      <c r="AF56" s="262"/>
      <c r="AG56" s="262"/>
      <c r="AH56" s="262"/>
      <c r="AI56" s="262"/>
      <c r="AJ56" s="262"/>
      <c r="AK56" s="262"/>
      <c r="AL56" s="327"/>
      <c r="AM56" s="328"/>
      <c r="AN56" s="328"/>
      <c r="AO56" s="328"/>
      <c r="AP56" s="328"/>
      <c r="AQ56" s="270" t="s">
        <v>147</v>
      </c>
      <c r="AR56" s="271"/>
      <c r="AS56" s="274"/>
      <c r="AT56" s="275"/>
      <c r="AU56" s="278"/>
      <c r="AV56" s="278"/>
      <c r="AW56" s="279"/>
      <c r="AX56" s="268"/>
      <c r="AY56" s="268"/>
      <c r="AZ56" s="268"/>
      <c r="BA56" s="262"/>
      <c r="BB56" s="262"/>
      <c r="BC56" s="262"/>
      <c r="BD56" s="262"/>
    </row>
    <row r="57" spans="1:56" ht="15" customHeight="1" thickBot="1">
      <c r="A57" s="364"/>
      <c r="B57" s="301"/>
      <c r="C57" s="302"/>
      <c r="D57" s="302"/>
      <c r="E57" s="302"/>
      <c r="F57" s="302"/>
      <c r="G57" s="302"/>
      <c r="H57" s="303"/>
      <c r="I57" s="310"/>
      <c r="J57" s="311"/>
      <c r="K57" s="311"/>
      <c r="L57" s="311"/>
      <c r="M57" s="311"/>
      <c r="N57" s="311"/>
      <c r="O57" s="311"/>
      <c r="P57" s="311"/>
      <c r="Q57" s="311"/>
      <c r="R57" s="311"/>
      <c r="S57" s="311"/>
      <c r="T57" s="311"/>
      <c r="U57" s="311"/>
      <c r="V57" s="311"/>
      <c r="W57" s="312"/>
      <c r="X57" s="319"/>
      <c r="Y57" s="320"/>
      <c r="Z57" s="320"/>
      <c r="AA57" s="321"/>
      <c r="AD57" s="326"/>
      <c r="AE57" s="283"/>
      <c r="AF57" s="283"/>
      <c r="AG57" s="283"/>
      <c r="AH57" s="283"/>
      <c r="AI57" s="283"/>
      <c r="AJ57" s="283"/>
      <c r="AK57" s="283"/>
      <c r="AL57" s="329"/>
      <c r="AM57" s="330"/>
      <c r="AN57" s="330"/>
      <c r="AO57" s="330"/>
      <c r="AP57" s="330"/>
      <c r="AQ57" s="272"/>
      <c r="AR57" s="273"/>
      <c r="AS57" s="276"/>
      <c r="AT57" s="277"/>
      <c r="AU57" s="280"/>
      <c r="AV57" s="280"/>
      <c r="AW57" s="281"/>
      <c r="AX57" s="282"/>
      <c r="AY57" s="282"/>
      <c r="AZ57" s="282"/>
      <c r="BA57" s="283"/>
      <c r="BB57" s="283"/>
      <c r="BC57" s="283"/>
      <c r="BD57" s="283"/>
    </row>
    <row r="58" spans="1:56" ht="15" customHeight="1" thickTop="1">
      <c r="A58" s="364"/>
      <c r="B58" s="301"/>
      <c r="C58" s="302"/>
      <c r="D58" s="302"/>
      <c r="E58" s="302"/>
      <c r="F58" s="302"/>
      <c r="G58" s="302"/>
      <c r="H58" s="303"/>
      <c r="I58" s="310"/>
      <c r="J58" s="311"/>
      <c r="K58" s="311"/>
      <c r="L58" s="311"/>
      <c r="M58" s="311"/>
      <c r="N58" s="311"/>
      <c r="O58" s="311"/>
      <c r="P58" s="311"/>
      <c r="Q58" s="311"/>
      <c r="R58" s="311"/>
      <c r="S58" s="311"/>
      <c r="T58" s="311"/>
      <c r="U58" s="311"/>
      <c r="V58" s="311"/>
      <c r="W58" s="312"/>
      <c r="X58" s="319"/>
      <c r="Y58" s="320"/>
      <c r="Z58" s="320"/>
      <c r="AA58" s="321"/>
      <c r="AD58" s="284" t="s">
        <v>122</v>
      </c>
      <c r="AE58" s="269"/>
      <c r="AF58" s="269"/>
      <c r="AG58" s="269"/>
      <c r="AH58" s="269"/>
      <c r="AI58" s="269"/>
      <c r="AJ58" s="269"/>
      <c r="AK58" s="269"/>
      <c r="AL58" s="286">
        <f>SUM(AL40:AL57)</f>
        <v>0</v>
      </c>
      <c r="AM58" s="287"/>
      <c r="AN58" s="287"/>
      <c r="AO58" s="287"/>
      <c r="AP58" s="287"/>
      <c r="AQ58" s="290" t="s">
        <v>147</v>
      </c>
      <c r="AR58" s="291"/>
      <c r="AS58" s="294">
        <f>SUM(AS40:AS57)</f>
        <v>0</v>
      </c>
      <c r="AT58" s="295"/>
      <c r="AU58" s="263"/>
      <c r="AV58" s="263"/>
      <c r="AW58" s="264"/>
      <c r="AX58" s="267"/>
      <c r="AY58" s="267"/>
      <c r="AZ58" s="267"/>
      <c r="BA58" s="269"/>
      <c r="BB58" s="269"/>
      <c r="BC58" s="269"/>
      <c r="BD58" s="269"/>
    </row>
    <row r="59" spans="1:56" ht="15" customHeight="1">
      <c r="A59" s="365"/>
      <c r="B59" s="304"/>
      <c r="C59" s="305"/>
      <c r="D59" s="305"/>
      <c r="E59" s="305"/>
      <c r="F59" s="305"/>
      <c r="G59" s="305"/>
      <c r="H59" s="306"/>
      <c r="I59" s="313"/>
      <c r="J59" s="314"/>
      <c r="K59" s="314"/>
      <c r="L59" s="314"/>
      <c r="M59" s="314"/>
      <c r="N59" s="314"/>
      <c r="O59" s="314"/>
      <c r="P59" s="314"/>
      <c r="Q59" s="314"/>
      <c r="R59" s="314"/>
      <c r="S59" s="314"/>
      <c r="T59" s="314"/>
      <c r="U59" s="314"/>
      <c r="V59" s="314"/>
      <c r="W59" s="315"/>
      <c r="X59" s="322"/>
      <c r="Y59" s="323"/>
      <c r="Z59" s="323"/>
      <c r="AA59" s="324"/>
      <c r="AD59" s="285"/>
      <c r="AE59" s="262"/>
      <c r="AF59" s="262"/>
      <c r="AG59" s="262"/>
      <c r="AH59" s="262"/>
      <c r="AI59" s="262"/>
      <c r="AJ59" s="262"/>
      <c r="AK59" s="262"/>
      <c r="AL59" s="288"/>
      <c r="AM59" s="289"/>
      <c r="AN59" s="289"/>
      <c r="AO59" s="289"/>
      <c r="AP59" s="289"/>
      <c r="AQ59" s="292"/>
      <c r="AR59" s="293"/>
      <c r="AS59" s="296"/>
      <c r="AT59" s="297"/>
      <c r="AU59" s="265"/>
      <c r="AV59" s="265"/>
      <c r="AW59" s="266"/>
      <c r="AX59" s="268"/>
      <c r="AY59" s="268"/>
      <c r="AZ59" s="268"/>
      <c r="BA59" s="262"/>
      <c r="BB59" s="262"/>
      <c r="BC59" s="262"/>
      <c r="BD59" s="262"/>
    </row>
  </sheetData>
  <sheetProtection/>
  <mergeCells count="356">
    <mergeCell ref="AI6:AK6"/>
    <mergeCell ref="AL6:AN6"/>
    <mergeCell ref="AO6:AQ6"/>
    <mergeCell ref="AR6:AT6"/>
    <mergeCell ref="AU6:AW6"/>
    <mergeCell ref="AX6:AZ6"/>
    <mergeCell ref="BA6:BC6"/>
    <mergeCell ref="A7:A26"/>
    <mergeCell ref="B7:D9"/>
    <mergeCell ref="E7:N9"/>
    <mergeCell ref="O7:Y9"/>
    <mergeCell ref="AD7:AH8"/>
    <mergeCell ref="AI7:AK7"/>
    <mergeCell ref="AL7:AN7"/>
    <mergeCell ref="AO7:AQ7"/>
    <mergeCell ref="AR7:AT7"/>
    <mergeCell ref="AU7:AW7"/>
    <mergeCell ref="AX7:AZ7"/>
    <mergeCell ref="BA7:BC7"/>
    <mergeCell ref="AI8:AK8"/>
    <mergeCell ref="AL8:AN8"/>
    <mergeCell ref="AO8:AQ8"/>
    <mergeCell ref="AR8:AT8"/>
    <mergeCell ref="AU8:AW8"/>
    <mergeCell ref="AX8:AZ8"/>
    <mergeCell ref="BA8:BC8"/>
    <mergeCell ref="AD9:AH9"/>
    <mergeCell ref="AI9:AK9"/>
    <mergeCell ref="AL9:AN9"/>
    <mergeCell ref="AO9:AQ9"/>
    <mergeCell ref="AR9:AT9"/>
    <mergeCell ref="AU9:AW9"/>
    <mergeCell ref="AX9:AZ9"/>
    <mergeCell ref="BA9:BC9"/>
    <mergeCell ref="B10:D12"/>
    <mergeCell ref="E10:N12"/>
    <mergeCell ref="O10:Q12"/>
    <mergeCell ref="R10:AA12"/>
    <mergeCell ref="AD10:AH10"/>
    <mergeCell ref="AI10:AK10"/>
    <mergeCell ref="AL10:AN10"/>
    <mergeCell ref="AO10:AQ10"/>
    <mergeCell ref="AR10:AT10"/>
    <mergeCell ref="AU10:AW10"/>
    <mergeCell ref="AX10:AZ10"/>
    <mergeCell ref="BA10:BC10"/>
    <mergeCell ref="AD11:AH11"/>
    <mergeCell ref="AI11:AK11"/>
    <mergeCell ref="AL11:AN11"/>
    <mergeCell ref="AO11:AQ11"/>
    <mergeCell ref="AR11:AT11"/>
    <mergeCell ref="AU11:AW11"/>
    <mergeCell ref="AX11:AZ11"/>
    <mergeCell ref="BA11:BC11"/>
    <mergeCell ref="AD12:AD21"/>
    <mergeCell ref="AE12:AH12"/>
    <mergeCell ref="AI12:AK12"/>
    <mergeCell ref="AL12:AN12"/>
    <mergeCell ref="AO12:AQ12"/>
    <mergeCell ref="AR12:AT12"/>
    <mergeCell ref="AU12:AW12"/>
    <mergeCell ref="AX12:AZ12"/>
    <mergeCell ref="BA12:BC12"/>
    <mergeCell ref="B13:D16"/>
    <mergeCell ref="O13:Q14"/>
    <mergeCell ref="R13:AA14"/>
    <mergeCell ref="AE13:AH13"/>
    <mergeCell ref="AI13:AK13"/>
    <mergeCell ref="AL13:AN13"/>
    <mergeCell ref="AO13:AQ13"/>
    <mergeCell ref="AR13:AT13"/>
    <mergeCell ref="AU13:AW13"/>
    <mergeCell ref="AX13:AZ13"/>
    <mergeCell ref="BA13:BC13"/>
    <mergeCell ref="AE14:AH14"/>
    <mergeCell ref="AI14:AK14"/>
    <mergeCell ref="AL14:AN14"/>
    <mergeCell ref="AO14:AQ14"/>
    <mergeCell ref="AR14:AT14"/>
    <mergeCell ref="AU14:AW14"/>
    <mergeCell ref="AX14:AZ14"/>
    <mergeCell ref="BA14:BC14"/>
    <mergeCell ref="O15:Q16"/>
    <mergeCell ref="R15:AA16"/>
    <mergeCell ref="AE15:AH15"/>
    <mergeCell ref="AI15:AK15"/>
    <mergeCell ref="AL15:AN15"/>
    <mergeCell ref="AO15:AQ15"/>
    <mergeCell ref="AR15:AT15"/>
    <mergeCell ref="AU15:AW15"/>
    <mergeCell ref="AX15:AZ15"/>
    <mergeCell ref="BA15:BC15"/>
    <mergeCell ref="AE16:AH16"/>
    <mergeCell ref="AI16:AK16"/>
    <mergeCell ref="AL16:AN16"/>
    <mergeCell ref="AO16:AQ16"/>
    <mergeCell ref="AR16:AT16"/>
    <mergeCell ref="AU16:AW16"/>
    <mergeCell ref="AX16:AZ16"/>
    <mergeCell ref="BA16:BC16"/>
    <mergeCell ref="B17:D19"/>
    <mergeCell ref="E17:N19"/>
    <mergeCell ref="O17:Q19"/>
    <mergeCell ref="R17:AA19"/>
    <mergeCell ref="AE17:AH17"/>
    <mergeCell ref="AI17:AK17"/>
    <mergeCell ref="AL17:AN17"/>
    <mergeCell ref="AO17:AQ17"/>
    <mergeCell ref="AR17:AT17"/>
    <mergeCell ref="AU17:AW17"/>
    <mergeCell ref="AX17:AZ17"/>
    <mergeCell ref="BA17:BC17"/>
    <mergeCell ref="AE18:AH18"/>
    <mergeCell ref="AI18:AK18"/>
    <mergeCell ref="AL18:AN18"/>
    <mergeCell ref="AO18:AQ18"/>
    <mergeCell ref="AR18:AT18"/>
    <mergeCell ref="AU18:AW18"/>
    <mergeCell ref="AX18:AZ18"/>
    <mergeCell ref="BA18:BC18"/>
    <mergeCell ref="AE19:AH19"/>
    <mergeCell ref="AI19:AK19"/>
    <mergeCell ref="AL19:AN19"/>
    <mergeCell ref="AO19:AQ19"/>
    <mergeCell ref="AR19:AT19"/>
    <mergeCell ref="AU19:AW19"/>
    <mergeCell ref="AX19:AZ19"/>
    <mergeCell ref="BA19:BC19"/>
    <mergeCell ref="B20:D26"/>
    <mergeCell ref="E20:N26"/>
    <mergeCell ref="O20:Q26"/>
    <mergeCell ref="R20:AA26"/>
    <mergeCell ref="AE20:AH20"/>
    <mergeCell ref="AI20:AK20"/>
    <mergeCell ref="AE21:AH21"/>
    <mergeCell ref="AI21:AK21"/>
    <mergeCell ref="AE22:AH22"/>
    <mergeCell ref="AI22:AK22"/>
    <mergeCell ref="AL20:AN20"/>
    <mergeCell ref="AO20:AQ20"/>
    <mergeCell ref="AR20:AT20"/>
    <mergeCell ref="AU20:AW20"/>
    <mergeCell ref="AX20:AZ20"/>
    <mergeCell ref="BA20:BC20"/>
    <mergeCell ref="AL21:AN21"/>
    <mergeCell ref="AO21:AQ21"/>
    <mergeCell ref="AR21:AT21"/>
    <mergeCell ref="AU21:AW21"/>
    <mergeCell ref="AX21:AZ21"/>
    <mergeCell ref="BA21:BC21"/>
    <mergeCell ref="AL22:AN22"/>
    <mergeCell ref="AO22:AQ22"/>
    <mergeCell ref="AR22:AT22"/>
    <mergeCell ref="AU22:AW22"/>
    <mergeCell ref="AX22:AZ22"/>
    <mergeCell ref="BA22:BC22"/>
    <mergeCell ref="AD23:AH23"/>
    <mergeCell ref="AI23:AK23"/>
    <mergeCell ref="AL23:AN23"/>
    <mergeCell ref="AO23:AQ23"/>
    <mergeCell ref="AR23:AT23"/>
    <mergeCell ref="AU23:AW23"/>
    <mergeCell ref="AX23:AZ23"/>
    <mergeCell ref="BA23:BC23"/>
    <mergeCell ref="AD24:AH24"/>
    <mergeCell ref="AI24:AK24"/>
    <mergeCell ref="AL24:AN24"/>
    <mergeCell ref="AO24:AQ24"/>
    <mergeCell ref="AR24:AT24"/>
    <mergeCell ref="AU24:AW24"/>
    <mergeCell ref="AX24:AZ24"/>
    <mergeCell ref="BA24:BC24"/>
    <mergeCell ref="AD25:AH25"/>
    <mergeCell ref="AI25:AK25"/>
    <mergeCell ref="AL25:AN25"/>
    <mergeCell ref="AO25:AQ25"/>
    <mergeCell ref="AR25:AT25"/>
    <mergeCell ref="AU25:AW25"/>
    <mergeCell ref="AX25:AZ25"/>
    <mergeCell ref="BA25:BC25"/>
    <mergeCell ref="AE26:AH26"/>
    <mergeCell ref="AI26:AK26"/>
    <mergeCell ref="AL26:AN26"/>
    <mergeCell ref="AO26:AQ26"/>
    <mergeCell ref="AR26:AT26"/>
    <mergeCell ref="AU26:AW26"/>
    <mergeCell ref="AX26:AZ26"/>
    <mergeCell ref="BA26:BC26"/>
    <mergeCell ref="A27:D35"/>
    <mergeCell ref="E27:AA29"/>
    <mergeCell ref="AD27:AH27"/>
    <mergeCell ref="AI27:AK27"/>
    <mergeCell ref="AL27:AN27"/>
    <mergeCell ref="AO27:AQ27"/>
    <mergeCell ref="E30:AA32"/>
    <mergeCell ref="AD30:AH30"/>
    <mergeCell ref="AI30:AK30"/>
    <mergeCell ref="AL30:AN30"/>
    <mergeCell ref="AR27:AT27"/>
    <mergeCell ref="AU27:AW27"/>
    <mergeCell ref="AX27:AZ27"/>
    <mergeCell ref="BA27:BC27"/>
    <mergeCell ref="AD28:AH28"/>
    <mergeCell ref="AI28:AK28"/>
    <mergeCell ref="AL28:AN28"/>
    <mergeCell ref="AO28:AQ28"/>
    <mergeCell ref="AR28:AT28"/>
    <mergeCell ref="AU28:AW28"/>
    <mergeCell ref="BA28:BC28"/>
    <mergeCell ref="AI29:AK29"/>
    <mergeCell ref="AL29:AN29"/>
    <mergeCell ref="AO29:AQ29"/>
    <mergeCell ref="AR29:AT29"/>
    <mergeCell ref="AU29:AW29"/>
    <mergeCell ref="AX29:AZ29"/>
    <mergeCell ref="BA29:BC29"/>
    <mergeCell ref="AD32:AH32"/>
    <mergeCell ref="AI32:AK32"/>
    <mergeCell ref="AL32:AN32"/>
    <mergeCell ref="AO32:AQ32"/>
    <mergeCell ref="AR32:AT32"/>
    <mergeCell ref="AX28:AZ28"/>
    <mergeCell ref="AD31:AH31"/>
    <mergeCell ref="AI31:AK31"/>
    <mergeCell ref="AL31:AN31"/>
    <mergeCell ref="AO30:AQ30"/>
    <mergeCell ref="AR30:AT30"/>
    <mergeCell ref="AU30:AW30"/>
    <mergeCell ref="AX30:AZ30"/>
    <mergeCell ref="BA30:BC30"/>
    <mergeCell ref="AO31:AQ31"/>
    <mergeCell ref="AR31:AT31"/>
    <mergeCell ref="AU31:AW31"/>
    <mergeCell ref="AX31:AZ31"/>
    <mergeCell ref="BA31:BC31"/>
    <mergeCell ref="AU32:AW32"/>
    <mergeCell ref="AX32:AZ32"/>
    <mergeCell ref="BA32:BC32"/>
    <mergeCell ref="AD33:AH33"/>
    <mergeCell ref="AI33:AK33"/>
    <mergeCell ref="AL33:AN33"/>
    <mergeCell ref="AO33:AQ33"/>
    <mergeCell ref="AR33:AT33"/>
    <mergeCell ref="AU33:AW33"/>
    <mergeCell ref="AX33:AZ33"/>
    <mergeCell ref="BA33:BC33"/>
    <mergeCell ref="E33:AA35"/>
    <mergeCell ref="AD34:AH34"/>
    <mergeCell ref="AI34:AK34"/>
    <mergeCell ref="AL34:AN34"/>
    <mergeCell ref="AO34:AQ34"/>
    <mergeCell ref="AR34:AT34"/>
    <mergeCell ref="AU34:AW34"/>
    <mergeCell ref="AX34:AZ34"/>
    <mergeCell ref="BA34:BC34"/>
    <mergeCell ref="A36:D39"/>
    <mergeCell ref="E36:AA39"/>
    <mergeCell ref="AE39:AK39"/>
    <mergeCell ref="AL39:AP39"/>
    <mergeCell ref="AQ39:AT39"/>
    <mergeCell ref="AU39:AW39"/>
    <mergeCell ref="AX39:AZ39"/>
    <mergeCell ref="BA39:BD39"/>
    <mergeCell ref="A40:A59"/>
    <mergeCell ref="B40:H44"/>
    <mergeCell ref="I40:W44"/>
    <mergeCell ref="X40:AA44"/>
    <mergeCell ref="AD40:AD41"/>
    <mergeCell ref="AE40:AK41"/>
    <mergeCell ref="AL40:AP41"/>
    <mergeCell ref="AQ40:AR41"/>
    <mergeCell ref="AS40:AT41"/>
    <mergeCell ref="AU40:AW41"/>
    <mergeCell ref="AX40:AZ41"/>
    <mergeCell ref="BA40:BD41"/>
    <mergeCell ref="AD42:AD43"/>
    <mergeCell ref="AE42:AK43"/>
    <mergeCell ref="AL42:AP43"/>
    <mergeCell ref="AQ42:AR43"/>
    <mergeCell ref="AS42:AT43"/>
    <mergeCell ref="AU42:AW43"/>
    <mergeCell ref="AX42:AZ43"/>
    <mergeCell ref="BA42:BD43"/>
    <mergeCell ref="AD44:AD45"/>
    <mergeCell ref="AE44:AK45"/>
    <mergeCell ref="AL44:AP45"/>
    <mergeCell ref="AQ44:AR45"/>
    <mergeCell ref="AS44:AT45"/>
    <mergeCell ref="AU44:AW45"/>
    <mergeCell ref="AX44:AZ45"/>
    <mergeCell ref="BA44:BD45"/>
    <mergeCell ref="B45:H49"/>
    <mergeCell ref="I45:W49"/>
    <mergeCell ref="X45:AA49"/>
    <mergeCell ref="AD46:AD47"/>
    <mergeCell ref="AE46:AK47"/>
    <mergeCell ref="AL46:AP47"/>
    <mergeCell ref="AQ46:AR47"/>
    <mergeCell ref="AS46:AT47"/>
    <mergeCell ref="AU46:AW47"/>
    <mergeCell ref="AX46:AZ47"/>
    <mergeCell ref="BA46:BD47"/>
    <mergeCell ref="AD48:AD49"/>
    <mergeCell ref="AE48:AK49"/>
    <mergeCell ref="AL48:AP49"/>
    <mergeCell ref="AQ48:AR49"/>
    <mergeCell ref="AS48:AT49"/>
    <mergeCell ref="AU48:AW49"/>
    <mergeCell ref="AX48:AZ49"/>
    <mergeCell ref="BA48:BD49"/>
    <mergeCell ref="B50:H54"/>
    <mergeCell ref="I50:W54"/>
    <mergeCell ref="X50:AA54"/>
    <mergeCell ref="AD50:AD51"/>
    <mergeCell ref="AE50:AK51"/>
    <mergeCell ref="AL50:AP51"/>
    <mergeCell ref="AQ50:AR51"/>
    <mergeCell ref="AS50:AT51"/>
    <mergeCell ref="AU50:AW51"/>
    <mergeCell ref="AX50:AZ51"/>
    <mergeCell ref="BA50:BD51"/>
    <mergeCell ref="AD52:AD53"/>
    <mergeCell ref="AE52:AK53"/>
    <mergeCell ref="AL52:AP53"/>
    <mergeCell ref="AQ52:AR53"/>
    <mergeCell ref="AS52:AT53"/>
    <mergeCell ref="AU52:AW53"/>
    <mergeCell ref="AL56:AP57"/>
    <mergeCell ref="AX52:AZ53"/>
    <mergeCell ref="BA52:BD53"/>
    <mergeCell ref="AD54:AD55"/>
    <mergeCell ref="AE54:AK55"/>
    <mergeCell ref="AL54:AP55"/>
    <mergeCell ref="AQ54:AR55"/>
    <mergeCell ref="AS54:AT55"/>
    <mergeCell ref="AU54:AW55"/>
    <mergeCell ref="AX54:AZ55"/>
    <mergeCell ref="AD58:AD59"/>
    <mergeCell ref="AE58:AK59"/>
    <mergeCell ref="AL58:AP59"/>
    <mergeCell ref="AQ58:AR59"/>
    <mergeCell ref="AS58:AT59"/>
    <mergeCell ref="B55:H59"/>
    <mergeCell ref="I55:W59"/>
    <mergeCell ref="X55:AA59"/>
    <mergeCell ref="AD56:AD57"/>
    <mergeCell ref="AE56:AK57"/>
    <mergeCell ref="BA54:BD55"/>
    <mergeCell ref="AU58:AW59"/>
    <mergeCell ref="AX58:AZ59"/>
    <mergeCell ref="BA58:BD59"/>
    <mergeCell ref="AQ56:AR57"/>
    <mergeCell ref="AS56:AT57"/>
    <mergeCell ref="AU56:AW57"/>
    <mergeCell ref="AX56:AZ57"/>
    <mergeCell ref="BA56:BD57"/>
  </mergeCells>
  <printOptions/>
  <pageMargins left="0.5118110236220472" right="0.1968503937007874" top="0.2362204724409449" bottom="0.11811023622047245" header="0.1968503937007874" footer="0.1968503937007874"/>
  <pageSetup fitToHeight="1" fitToWidth="1" horizontalDpi="600" verticalDpi="600" orientation="landscape" paperSize="8" scale="9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D59"/>
  <sheetViews>
    <sheetView showGridLines="0" tabSelected="1" view="pageBreakPreview" zoomScale="85" zoomScaleNormal="70" zoomScaleSheetLayoutView="85" zoomScalePageLayoutView="0" workbookViewId="0" topLeftCell="A1">
      <selection activeCell="BC3" sqref="BC3"/>
    </sheetView>
  </sheetViews>
  <sheetFormatPr defaultColWidth="3.625" defaultRowHeight="15" customHeight="1"/>
  <cols>
    <col min="1" max="1" width="4.625" style="85" customWidth="1"/>
    <col min="2" max="29" width="3.625" style="85" customWidth="1"/>
    <col min="30" max="30" width="4.25390625" style="85" customWidth="1"/>
    <col min="31" max="34" width="3.125" style="85" customWidth="1"/>
    <col min="35" max="55" width="3.625" style="85" customWidth="1"/>
    <col min="56" max="16384" width="3.625" style="85" customWidth="1"/>
  </cols>
  <sheetData>
    <row r="1" spans="1:28" ht="15" customHeight="1">
      <c r="A1" s="84"/>
      <c r="B1" s="84"/>
      <c r="C1" s="84"/>
      <c r="D1" s="84"/>
      <c r="E1" s="84"/>
      <c r="F1" s="84"/>
      <c r="G1" s="84"/>
      <c r="H1" s="84"/>
      <c r="I1" s="84"/>
      <c r="J1" s="84"/>
      <c r="K1" s="84"/>
      <c r="L1" s="84"/>
      <c r="M1" s="84"/>
      <c r="N1" s="84"/>
      <c r="O1" s="84"/>
      <c r="P1" s="84"/>
      <c r="Q1" s="84"/>
      <c r="AB1" s="84"/>
    </row>
    <row r="2" spans="1:55" ht="15" customHeight="1">
      <c r="A2" s="84"/>
      <c r="B2" s="84"/>
      <c r="C2" s="84"/>
      <c r="D2" s="84"/>
      <c r="E2" s="84"/>
      <c r="F2" s="84"/>
      <c r="G2" s="84"/>
      <c r="H2" s="84"/>
      <c r="I2" s="84"/>
      <c r="J2" s="84"/>
      <c r="K2" s="84"/>
      <c r="L2" s="84"/>
      <c r="M2" s="84"/>
      <c r="N2" s="84"/>
      <c r="O2" s="84"/>
      <c r="P2" s="84"/>
      <c r="T2" s="86"/>
      <c r="U2" s="86"/>
      <c r="V2" s="86"/>
      <c r="W2" s="89"/>
      <c r="X2" s="98"/>
      <c r="AB2" s="84"/>
      <c r="AW2" s="86" t="s">
        <v>22</v>
      </c>
      <c r="AX2" s="86"/>
      <c r="AY2" s="86"/>
      <c r="AZ2" s="89"/>
      <c r="BC2" s="216" t="s">
        <v>209</v>
      </c>
    </row>
    <row r="3" spans="1:55" ht="15" customHeight="1">
      <c r="A3" s="84"/>
      <c r="B3" s="84"/>
      <c r="C3" s="84"/>
      <c r="D3" s="84"/>
      <c r="E3" s="84"/>
      <c r="F3" s="84"/>
      <c r="G3" s="84"/>
      <c r="H3" s="84"/>
      <c r="I3" s="84"/>
      <c r="J3" s="84"/>
      <c r="K3" s="84"/>
      <c r="L3" s="84"/>
      <c r="M3" s="84"/>
      <c r="N3" s="84"/>
      <c r="O3" s="84"/>
      <c r="P3" s="84"/>
      <c r="Q3" s="86"/>
      <c r="R3" s="86"/>
      <c r="S3" s="86"/>
      <c r="T3" s="86"/>
      <c r="U3" s="86"/>
      <c r="V3" s="86"/>
      <c r="W3" s="86"/>
      <c r="X3" s="86"/>
      <c r="Y3" s="86"/>
      <c r="AB3" s="84"/>
      <c r="BC3" s="87"/>
    </row>
    <row r="4" spans="1:55" ht="15" customHeight="1">
      <c r="A4" s="88"/>
      <c r="B4" s="88"/>
      <c r="C4" s="88"/>
      <c r="D4" s="88"/>
      <c r="E4" s="88"/>
      <c r="F4" s="88"/>
      <c r="G4" s="88"/>
      <c r="H4" s="88"/>
      <c r="I4" s="88"/>
      <c r="J4" s="88"/>
      <c r="K4" s="88"/>
      <c r="L4" s="88"/>
      <c r="M4" s="88"/>
      <c r="N4" s="88"/>
      <c r="O4" s="88"/>
      <c r="P4" s="88"/>
      <c r="Q4" s="86"/>
      <c r="R4" s="86"/>
      <c r="S4" s="86"/>
      <c r="T4" s="89"/>
      <c r="U4" s="98"/>
      <c r="V4" s="86"/>
      <c r="W4" s="86"/>
      <c r="X4" s="86"/>
      <c r="Y4" s="86"/>
      <c r="AA4" s="88"/>
      <c r="AB4" s="88"/>
      <c r="BC4" s="87"/>
    </row>
    <row r="5" spans="1:55" ht="15" customHeight="1">
      <c r="A5" s="88"/>
      <c r="B5" s="88"/>
      <c r="C5" s="88"/>
      <c r="D5" s="88"/>
      <c r="E5" s="88"/>
      <c r="F5" s="88"/>
      <c r="G5" s="88"/>
      <c r="H5" s="88"/>
      <c r="I5" s="88"/>
      <c r="J5" s="88"/>
      <c r="K5" s="88"/>
      <c r="L5" s="88"/>
      <c r="M5" s="88"/>
      <c r="N5" s="88"/>
      <c r="O5" s="88"/>
      <c r="P5" s="88"/>
      <c r="Q5" s="86"/>
      <c r="R5" s="86"/>
      <c r="S5" s="86"/>
      <c r="T5" s="89"/>
      <c r="U5" s="98"/>
      <c r="V5" s="86"/>
      <c r="W5" s="86"/>
      <c r="X5" s="86"/>
      <c r="Y5" s="86"/>
      <c r="AA5" s="88"/>
      <c r="AB5" s="88"/>
      <c r="BC5" s="87" t="s">
        <v>102</v>
      </c>
    </row>
    <row r="6" spans="1:55" ht="15" customHeight="1">
      <c r="A6" s="114" t="s">
        <v>121</v>
      </c>
      <c r="B6" s="88"/>
      <c r="C6" s="88"/>
      <c r="D6" s="88"/>
      <c r="E6" s="88"/>
      <c r="F6" s="88"/>
      <c r="G6" s="88"/>
      <c r="H6" s="88"/>
      <c r="I6" s="88"/>
      <c r="J6" s="88"/>
      <c r="K6" s="88"/>
      <c r="L6" s="88"/>
      <c r="M6" s="88"/>
      <c r="N6" s="88"/>
      <c r="O6" s="88"/>
      <c r="P6" s="88"/>
      <c r="Q6" s="88"/>
      <c r="R6" s="88"/>
      <c r="S6" s="88"/>
      <c r="T6" s="88"/>
      <c r="U6" s="88"/>
      <c r="V6" s="88"/>
      <c r="W6" s="88"/>
      <c r="X6" s="88"/>
      <c r="Y6" s="88"/>
      <c r="Z6" s="88"/>
      <c r="AA6" s="88"/>
      <c r="AD6" s="113" t="s">
        <v>120</v>
      </c>
      <c r="AI6" s="589" t="s">
        <v>115</v>
      </c>
      <c r="AJ6" s="589"/>
      <c r="AK6" s="589"/>
      <c r="AL6" s="589" t="s">
        <v>114</v>
      </c>
      <c r="AM6" s="589"/>
      <c r="AN6" s="589"/>
      <c r="AO6" s="589" t="s">
        <v>95</v>
      </c>
      <c r="AP6" s="589"/>
      <c r="AQ6" s="589"/>
      <c r="AR6" s="589" t="s">
        <v>96</v>
      </c>
      <c r="AS6" s="589"/>
      <c r="AT6" s="589"/>
      <c r="AU6" s="589" t="s">
        <v>97</v>
      </c>
      <c r="AV6" s="589"/>
      <c r="AW6" s="589"/>
      <c r="AX6" s="589" t="s">
        <v>98</v>
      </c>
      <c r="AY6" s="589"/>
      <c r="AZ6" s="589"/>
      <c r="BA6" s="589" t="s">
        <v>99</v>
      </c>
      <c r="BB6" s="589"/>
      <c r="BC6" s="589"/>
    </row>
    <row r="7" spans="1:55" ht="15" customHeight="1">
      <c r="A7" s="718" t="s">
        <v>8</v>
      </c>
      <c r="B7" s="650" t="s">
        <v>155</v>
      </c>
      <c r="C7" s="651"/>
      <c r="D7" s="652"/>
      <c r="E7" s="612" t="s">
        <v>176</v>
      </c>
      <c r="F7" s="613"/>
      <c r="G7" s="613"/>
      <c r="H7" s="613"/>
      <c r="I7" s="613"/>
      <c r="J7" s="613"/>
      <c r="K7" s="613"/>
      <c r="L7" s="613"/>
      <c r="M7" s="613"/>
      <c r="N7" s="613"/>
      <c r="O7" s="618" t="s">
        <v>156</v>
      </c>
      <c r="P7" s="619"/>
      <c r="Q7" s="619"/>
      <c r="R7" s="619"/>
      <c r="S7" s="619"/>
      <c r="T7" s="619"/>
      <c r="U7" s="619"/>
      <c r="V7" s="619"/>
      <c r="W7" s="619"/>
      <c r="X7" s="619"/>
      <c r="Y7" s="619"/>
      <c r="Z7" s="104"/>
      <c r="AA7" s="105"/>
      <c r="AD7" s="599" t="s">
        <v>123</v>
      </c>
      <c r="AE7" s="600"/>
      <c r="AF7" s="600"/>
      <c r="AG7" s="600"/>
      <c r="AH7" s="601"/>
      <c r="AI7" s="885" t="s">
        <v>138</v>
      </c>
      <c r="AJ7" s="886"/>
      <c r="AK7" s="887"/>
      <c r="AL7" s="885" t="s">
        <v>139</v>
      </c>
      <c r="AM7" s="886"/>
      <c r="AN7" s="891"/>
      <c r="AO7" s="885" t="s">
        <v>140</v>
      </c>
      <c r="AP7" s="886"/>
      <c r="AQ7" s="886"/>
      <c r="AR7" s="885" t="s">
        <v>141</v>
      </c>
      <c r="AS7" s="886"/>
      <c r="AT7" s="886"/>
      <c r="AU7" s="885" t="s">
        <v>142</v>
      </c>
      <c r="AV7" s="886"/>
      <c r="AW7" s="887"/>
      <c r="AX7" s="888" t="s">
        <v>143</v>
      </c>
      <c r="AY7" s="889"/>
      <c r="AZ7" s="890"/>
      <c r="BA7" s="889" t="s">
        <v>144</v>
      </c>
      <c r="BB7" s="889"/>
      <c r="BC7" s="890"/>
    </row>
    <row r="8" spans="1:55" ht="15" customHeight="1">
      <c r="A8" s="719"/>
      <c r="B8" s="653"/>
      <c r="C8" s="654"/>
      <c r="D8" s="655"/>
      <c r="E8" s="614"/>
      <c r="F8" s="615"/>
      <c r="G8" s="615"/>
      <c r="H8" s="615"/>
      <c r="I8" s="615"/>
      <c r="J8" s="615"/>
      <c r="K8" s="615"/>
      <c r="L8" s="615"/>
      <c r="M8" s="615"/>
      <c r="N8" s="615"/>
      <c r="O8" s="620"/>
      <c r="P8" s="620"/>
      <c r="Q8" s="620"/>
      <c r="R8" s="620"/>
      <c r="S8" s="620"/>
      <c r="T8" s="620"/>
      <c r="U8" s="620"/>
      <c r="V8" s="620"/>
      <c r="W8" s="620"/>
      <c r="X8" s="620"/>
      <c r="Y8" s="620"/>
      <c r="Z8" s="106" t="s">
        <v>116</v>
      </c>
      <c r="AA8" s="107"/>
      <c r="AD8" s="602"/>
      <c r="AE8" s="603"/>
      <c r="AF8" s="603"/>
      <c r="AG8" s="603"/>
      <c r="AH8" s="604"/>
      <c r="AI8" s="580" t="s">
        <v>3</v>
      </c>
      <c r="AJ8" s="581"/>
      <c r="AK8" s="582"/>
      <c r="AL8" s="580" t="s">
        <v>3</v>
      </c>
      <c r="AM8" s="581"/>
      <c r="AN8" s="583"/>
      <c r="AO8" s="584" t="s">
        <v>4</v>
      </c>
      <c r="AP8" s="585"/>
      <c r="AQ8" s="585"/>
      <c r="AR8" s="586" t="s">
        <v>4</v>
      </c>
      <c r="AS8" s="585"/>
      <c r="AT8" s="587"/>
      <c r="AU8" s="586" t="s">
        <v>4</v>
      </c>
      <c r="AV8" s="585"/>
      <c r="AW8" s="588"/>
      <c r="AX8" s="586" t="s">
        <v>4</v>
      </c>
      <c r="AY8" s="585"/>
      <c r="AZ8" s="587"/>
      <c r="BA8" s="586" t="s">
        <v>4</v>
      </c>
      <c r="BB8" s="585"/>
      <c r="BC8" s="588"/>
    </row>
    <row r="9" spans="1:55" ht="15" customHeight="1">
      <c r="A9" s="719"/>
      <c r="B9" s="656"/>
      <c r="C9" s="657"/>
      <c r="D9" s="658"/>
      <c r="E9" s="616"/>
      <c r="F9" s="617"/>
      <c r="G9" s="617"/>
      <c r="H9" s="617"/>
      <c r="I9" s="617"/>
      <c r="J9" s="617"/>
      <c r="K9" s="617"/>
      <c r="L9" s="617"/>
      <c r="M9" s="617"/>
      <c r="N9" s="617"/>
      <c r="O9" s="621"/>
      <c r="P9" s="621"/>
      <c r="Q9" s="621"/>
      <c r="R9" s="621"/>
      <c r="S9" s="621"/>
      <c r="T9" s="621"/>
      <c r="U9" s="621"/>
      <c r="V9" s="621"/>
      <c r="W9" s="621"/>
      <c r="X9" s="621"/>
      <c r="Y9" s="621"/>
      <c r="Z9" s="108"/>
      <c r="AA9" s="109"/>
      <c r="AD9" s="416" t="s">
        <v>1</v>
      </c>
      <c r="AE9" s="417"/>
      <c r="AF9" s="417"/>
      <c r="AG9" s="417"/>
      <c r="AH9" s="418"/>
      <c r="AI9" s="748">
        <v>15000</v>
      </c>
      <c r="AJ9" s="749"/>
      <c r="AK9" s="750"/>
      <c r="AL9" s="748">
        <v>14000</v>
      </c>
      <c r="AM9" s="749"/>
      <c r="AN9" s="751"/>
      <c r="AO9" s="763">
        <v>14500</v>
      </c>
      <c r="AP9" s="764"/>
      <c r="AQ9" s="764"/>
      <c r="AR9" s="765">
        <v>15000</v>
      </c>
      <c r="AS9" s="764"/>
      <c r="AT9" s="766"/>
      <c r="AU9" s="765">
        <v>15500</v>
      </c>
      <c r="AV9" s="764"/>
      <c r="AW9" s="767"/>
      <c r="AX9" s="745"/>
      <c r="AY9" s="746"/>
      <c r="AZ9" s="755"/>
      <c r="BA9" s="745"/>
      <c r="BB9" s="746"/>
      <c r="BC9" s="747"/>
    </row>
    <row r="10" spans="1:55" ht="15" customHeight="1">
      <c r="A10" s="719"/>
      <c r="B10" s="653" t="s">
        <v>126</v>
      </c>
      <c r="C10" s="654"/>
      <c r="D10" s="655"/>
      <c r="E10" s="867" t="s">
        <v>205</v>
      </c>
      <c r="F10" s="868"/>
      <c r="G10" s="868"/>
      <c r="H10" s="868"/>
      <c r="I10" s="868"/>
      <c r="J10" s="868"/>
      <c r="K10" s="868"/>
      <c r="L10" s="868"/>
      <c r="M10" s="868"/>
      <c r="N10" s="869"/>
      <c r="O10" s="638" t="s">
        <v>6</v>
      </c>
      <c r="P10" s="639"/>
      <c r="Q10" s="640"/>
      <c r="R10" s="876" t="s">
        <v>145</v>
      </c>
      <c r="S10" s="877"/>
      <c r="T10" s="877"/>
      <c r="U10" s="877"/>
      <c r="V10" s="877"/>
      <c r="W10" s="877"/>
      <c r="X10" s="877"/>
      <c r="Y10" s="877"/>
      <c r="Z10" s="877"/>
      <c r="AA10" s="878"/>
      <c r="AD10" s="573" t="s">
        <v>89</v>
      </c>
      <c r="AE10" s="574"/>
      <c r="AF10" s="574"/>
      <c r="AG10" s="574"/>
      <c r="AH10" s="575"/>
      <c r="AI10" s="805">
        <v>10500</v>
      </c>
      <c r="AJ10" s="806"/>
      <c r="AK10" s="807"/>
      <c r="AL10" s="805">
        <v>9100</v>
      </c>
      <c r="AM10" s="806"/>
      <c r="AN10" s="808"/>
      <c r="AO10" s="865">
        <v>8990</v>
      </c>
      <c r="AP10" s="810"/>
      <c r="AQ10" s="810"/>
      <c r="AR10" s="812">
        <v>8850</v>
      </c>
      <c r="AS10" s="810"/>
      <c r="AT10" s="866"/>
      <c r="AU10" s="812">
        <v>8680</v>
      </c>
      <c r="AV10" s="810"/>
      <c r="AW10" s="811"/>
      <c r="AX10" s="813"/>
      <c r="AY10" s="814"/>
      <c r="AZ10" s="864"/>
      <c r="BA10" s="813"/>
      <c r="BB10" s="814"/>
      <c r="BC10" s="815"/>
    </row>
    <row r="11" spans="1:55" ht="15" customHeight="1">
      <c r="A11" s="719"/>
      <c r="B11" s="653"/>
      <c r="C11" s="654"/>
      <c r="D11" s="655"/>
      <c r="E11" s="870"/>
      <c r="F11" s="871"/>
      <c r="G11" s="871"/>
      <c r="H11" s="871"/>
      <c r="I11" s="871"/>
      <c r="J11" s="871"/>
      <c r="K11" s="871"/>
      <c r="L11" s="871"/>
      <c r="M11" s="871"/>
      <c r="N11" s="872"/>
      <c r="O11" s="638"/>
      <c r="P11" s="639"/>
      <c r="Q11" s="640"/>
      <c r="R11" s="879"/>
      <c r="S11" s="880"/>
      <c r="T11" s="880"/>
      <c r="U11" s="880"/>
      <c r="V11" s="880"/>
      <c r="W11" s="880"/>
      <c r="X11" s="880"/>
      <c r="Y11" s="880"/>
      <c r="Z11" s="880"/>
      <c r="AA11" s="881"/>
      <c r="AD11" s="416" t="s">
        <v>10</v>
      </c>
      <c r="AE11" s="417"/>
      <c r="AF11" s="417"/>
      <c r="AG11" s="417"/>
      <c r="AH11" s="418"/>
      <c r="AI11" s="748">
        <f>AI9-AI10</f>
        <v>4500</v>
      </c>
      <c r="AJ11" s="749"/>
      <c r="AK11" s="750"/>
      <c r="AL11" s="748">
        <f>AL9-AL10</f>
        <v>4900</v>
      </c>
      <c r="AM11" s="749"/>
      <c r="AN11" s="751"/>
      <c r="AO11" s="763">
        <f>AO9-AO10</f>
        <v>5510</v>
      </c>
      <c r="AP11" s="764"/>
      <c r="AQ11" s="764"/>
      <c r="AR11" s="765">
        <f>AR9-AR10</f>
        <v>6150</v>
      </c>
      <c r="AS11" s="764"/>
      <c r="AT11" s="766"/>
      <c r="AU11" s="765">
        <f>AU9-AU10</f>
        <v>6820</v>
      </c>
      <c r="AV11" s="764"/>
      <c r="AW11" s="767"/>
      <c r="AX11" s="745">
        <f>AX9-AX10</f>
        <v>0</v>
      </c>
      <c r="AY11" s="746"/>
      <c r="AZ11" s="755"/>
      <c r="BA11" s="745">
        <f>BA9-BA10</f>
        <v>0</v>
      </c>
      <c r="BB11" s="746"/>
      <c r="BC11" s="747"/>
    </row>
    <row r="12" spans="1:55" ht="15" customHeight="1">
      <c r="A12" s="719"/>
      <c r="B12" s="656"/>
      <c r="C12" s="657"/>
      <c r="D12" s="658"/>
      <c r="E12" s="873"/>
      <c r="F12" s="874"/>
      <c r="G12" s="874"/>
      <c r="H12" s="874"/>
      <c r="I12" s="874"/>
      <c r="J12" s="874"/>
      <c r="K12" s="874"/>
      <c r="L12" s="874"/>
      <c r="M12" s="874"/>
      <c r="N12" s="875"/>
      <c r="O12" s="580"/>
      <c r="P12" s="581"/>
      <c r="Q12" s="582"/>
      <c r="R12" s="882"/>
      <c r="S12" s="883"/>
      <c r="T12" s="883"/>
      <c r="U12" s="883"/>
      <c r="V12" s="883"/>
      <c r="W12" s="883"/>
      <c r="X12" s="883"/>
      <c r="Y12" s="883"/>
      <c r="Z12" s="883"/>
      <c r="AA12" s="884"/>
      <c r="AD12" s="549" t="s">
        <v>106</v>
      </c>
      <c r="AE12" s="551" t="s">
        <v>11</v>
      </c>
      <c r="AF12" s="552"/>
      <c r="AG12" s="552"/>
      <c r="AH12" s="553"/>
      <c r="AI12" s="779">
        <v>1200</v>
      </c>
      <c r="AJ12" s="780"/>
      <c r="AK12" s="781"/>
      <c r="AL12" s="779">
        <v>1200</v>
      </c>
      <c r="AM12" s="780"/>
      <c r="AN12" s="782"/>
      <c r="AO12" s="783">
        <v>1200</v>
      </c>
      <c r="AP12" s="784"/>
      <c r="AQ12" s="784"/>
      <c r="AR12" s="785">
        <v>1200</v>
      </c>
      <c r="AS12" s="784"/>
      <c r="AT12" s="786"/>
      <c r="AU12" s="785">
        <v>1200</v>
      </c>
      <c r="AV12" s="784"/>
      <c r="AW12" s="787"/>
      <c r="AX12" s="788"/>
      <c r="AY12" s="789"/>
      <c r="AZ12" s="790"/>
      <c r="BA12" s="788"/>
      <c r="BB12" s="789"/>
      <c r="BC12" s="791"/>
    </row>
    <row r="13" spans="1:55" ht="15" customHeight="1">
      <c r="A13" s="719"/>
      <c r="B13" s="849" t="s">
        <v>109</v>
      </c>
      <c r="C13" s="850"/>
      <c r="D13" s="851"/>
      <c r="E13" s="90" t="s">
        <v>23</v>
      </c>
      <c r="F13" s="91"/>
      <c r="G13" s="91"/>
      <c r="H13" s="91"/>
      <c r="I13" s="91"/>
      <c r="J13" s="91"/>
      <c r="K13" s="91"/>
      <c r="L13" s="91"/>
      <c r="M13" s="91"/>
      <c r="N13" s="92"/>
      <c r="O13" s="635" t="s">
        <v>94</v>
      </c>
      <c r="P13" s="636"/>
      <c r="Q13" s="637"/>
      <c r="R13" s="858" t="s">
        <v>125</v>
      </c>
      <c r="S13" s="859"/>
      <c r="T13" s="859"/>
      <c r="U13" s="859"/>
      <c r="V13" s="859"/>
      <c r="W13" s="859"/>
      <c r="X13" s="859"/>
      <c r="Y13" s="859"/>
      <c r="Z13" s="859"/>
      <c r="AA13" s="860"/>
      <c r="AD13" s="550"/>
      <c r="AE13" s="497" t="s">
        <v>12</v>
      </c>
      <c r="AF13" s="498"/>
      <c r="AG13" s="498"/>
      <c r="AH13" s="499"/>
      <c r="AI13" s="820">
        <v>4500</v>
      </c>
      <c r="AJ13" s="821"/>
      <c r="AK13" s="822"/>
      <c r="AL13" s="820">
        <v>4500</v>
      </c>
      <c r="AM13" s="821"/>
      <c r="AN13" s="823"/>
      <c r="AO13" s="824">
        <v>3600</v>
      </c>
      <c r="AP13" s="817"/>
      <c r="AQ13" s="817"/>
      <c r="AR13" s="816">
        <v>3600</v>
      </c>
      <c r="AS13" s="817"/>
      <c r="AT13" s="818"/>
      <c r="AU13" s="816">
        <v>3600</v>
      </c>
      <c r="AV13" s="817"/>
      <c r="AW13" s="819"/>
      <c r="AX13" s="801"/>
      <c r="AY13" s="802"/>
      <c r="AZ13" s="803"/>
      <c r="BA13" s="801"/>
      <c r="BB13" s="802"/>
      <c r="BC13" s="804"/>
    </row>
    <row r="14" spans="1:55" ht="15" customHeight="1">
      <c r="A14" s="719"/>
      <c r="B14" s="852"/>
      <c r="C14" s="853"/>
      <c r="D14" s="854"/>
      <c r="E14" s="210" t="s">
        <v>128</v>
      </c>
      <c r="F14" s="86"/>
      <c r="G14" s="86"/>
      <c r="H14" s="86"/>
      <c r="I14" s="86"/>
      <c r="J14" s="86"/>
      <c r="K14" s="86"/>
      <c r="L14" s="86"/>
      <c r="M14" s="86"/>
      <c r="N14" s="94"/>
      <c r="O14" s="580"/>
      <c r="P14" s="581"/>
      <c r="Q14" s="582"/>
      <c r="R14" s="861"/>
      <c r="S14" s="862"/>
      <c r="T14" s="862"/>
      <c r="U14" s="862"/>
      <c r="V14" s="862"/>
      <c r="W14" s="862"/>
      <c r="X14" s="862"/>
      <c r="Y14" s="862"/>
      <c r="Z14" s="862"/>
      <c r="AA14" s="863"/>
      <c r="AB14" s="95"/>
      <c r="AD14" s="550"/>
      <c r="AE14" s="497" t="s">
        <v>21</v>
      </c>
      <c r="AF14" s="498"/>
      <c r="AG14" s="498"/>
      <c r="AH14" s="499"/>
      <c r="AI14" s="820">
        <v>50</v>
      </c>
      <c r="AJ14" s="821"/>
      <c r="AK14" s="822"/>
      <c r="AL14" s="820">
        <v>50</v>
      </c>
      <c r="AM14" s="821"/>
      <c r="AN14" s="823"/>
      <c r="AO14" s="824">
        <v>50</v>
      </c>
      <c r="AP14" s="817"/>
      <c r="AQ14" s="817"/>
      <c r="AR14" s="816">
        <v>50</v>
      </c>
      <c r="AS14" s="817"/>
      <c r="AT14" s="818"/>
      <c r="AU14" s="816">
        <v>50</v>
      </c>
      <c r="AV14" s="817"/>
      <c r="AW14" s="819"/>
      <c r="AX14" s="801"/>
      <c r="AY14" s="802"/>
      <c r="AZ14" s="803"/>
      <c r="BA14" s="801"/>
      <c r="BB14" s="802"/>
      <c r="BC14" s="804"/>
    </row>
    <row r="15" spans="1:55" ht="15" customHeight="1">
      <c r="A15" s="719"/>
      <c r="B15" s="852"/>
      <c r="C15" s="853"/>
      <c r="D15" s="854"/>
      <c r="E15" s="93" t="s">
        <v>127</v>
      </c>
      <c r="F15" s="86"/>
      <c r="G15" s="86"/>
      <c r="H15" s="86"/>
      <c r="I15" s="86"/>
      <c r="J15" s="86"/>
      <c r="K15" s="86"/>
      <c r="L15" s="86"/>
      <c r="M15" s="86"/>
      <c r="N15" s="94"/>
      <c r="O15" s="841" t="s">
        <v>110</v>
      </c>
      <c r="P15" s="842"/>
      <c r="Q15" s="843"/>
      <c r="R15" s="844" t="s">
        <v>204</v>
      </c>
      <c r="S15" s="845"/>
      <c r="T15" s="845"/>
      <c r="U15" s="845"/>
      <c r="V15" s="845"/>
      <c r="W15" s="845"/>
      <c r="X15" s="845"/>
      <c r="Y15" s="845"/>
      <c r="Z15" s="845"/>
      <c r="AA15" s="846"/>
      <c r="AB15" s="95"/>
      <c r="AD15" s="550"/>
      <c r="AE15" s="497" t="s">
        <v>13</v>
      </c>
      <c r="AF15" s="498"/>
      <c r="AG15" s="498"/>
      <c r="AH15" s="499"/>
      <c r="AI15" s="820">
        <v>10</v>
      </c>
      <c r="AJ15" s="821"/>
      <c r="AK15" s="822"/>
      <c r="AL15" s="820">
        <v>10</v>
      </c>
      <c r="AM15" s="821"/>
      <c r="AN15" s="823"/>
      <c r="AO15" s="824">
        <v>10</v>
      </c>
      <c r="AP15" s="817"/>
      <c r="AQ15" s="817"/>
      <c r="AR15" s="816">
        <v>10</v>
      </c>
      <c r="AS15" s="817"/>
      <c r="AT15" s="818"/>
      <c r="AU15" s="816">
        <v>10</v>
      </c>
      <c r="AV15" s="817"/>
      <c r="AW15" s="819"/>
      <c r="AX15" s="801"/>
      <c r="AY15" s="802"/>
      <c r="AZ15" s="803"/>
      <c r="BA15" s="801"/>
      <c r="BB15" s="802"/>
      <c r="BC15" s="804"/>
    </row>
    <row r="16" spans="1:55" ht="15" customHeight="1">
      <c r="A16" s="719"/>
      <c r="B16" s="855"/>
      <c r="C16" s="856"/>
      <c r="D16" s="857"/>
      <c r="E16" s="211" t="s">
        <v>130</v>
      </c>
      <c r="F16" s="96"/>
      <c r="G16" s="96"/>
      <c r="H16" s="96"/>
      <c r="I16" s="96"/>
      <c r="J16" s="96"/>
      <c r="K16" s="96"/>
      <c r="L16" s="96"/>
      <c r="M16" s="96"/>
      <c r="N16" s="97"/>
      <c r="O16" s="573"/>
      <c r="P16" s="574"/>
      <c r="Q16" s="575"/>
      <c r="R16" s="847"/>
      <c r="S16" s="589"/>
      <c r="T16" s="589"/>
      <c r="U16" s="589"/>
      <c r="V16" s="589"/>
      <c r="W16" s="589"/>
      <c r="X16" s="589"/>
      <c r="Y16" s="589"/>
      <c r="Z16" s="589"/>
      <c r="AA16" s="848"/>
      <c r="AB16" s="98"/>
      <c r="AD16" s="550"/>
      <c r="AE16" s="497" t="s">
        <v>20</v>
      </c>
      <c r="AF16" s="498"/>
      <c r="AG16" s="498"/>
      <c r="AH16" s="499"/>
      <c r="AI16" s="820">
        <v>10</v>
      </c>
      <c r="AJ16" s="821"/>
      <c r="AK16" s="822"/>
      <c r="AL16" s="820">
        <v>10</v>
      </c>
      <c r="AM16" s="821"/>
      <c r="AN16" s="823"/>
      <c r="AO16" s="824">
        <v>10</v>
      </c>
      <c r="AP16" s="817"/>
      <c r="AQ16" s="817"/>
      <c r="AR16" s="816">
        <v>10</v>
      </c>
      <c r="AS16" s="817"/>
      <c r="AT16" s="818"/>
      <c r="AU16" s="816">
        <v>10</v>
      </c>
      <c r="AV16" s="817"/>
      <c r="AW16" s="819"/>
      <c r="AX16" s="801"/>
      <c r="AY16" s="802"/>
      <c r="AZ16" s="803"/>
      <c r="BA16" s="801"/>
      <c r="BB16" s="802"/>
      <c r="BC16" s="804"/>
    </row>
    <row r="17" spans="1:55" ht="15" customHeight="1">
      <c r="A17" s="719"/>
      <c r="B17" s="635" t="s">
        <v>5</v>
      </c>
      <c r="C17" s="636"/>
      <c r="D17" s="637"/>
      <c r="E17" s="825" t="s">
        <v>131</v>
      </c>
      <c r="F17" s="826"/>
      <c r="G17" s="826"/>
      <c r="H17" s="826"/>
      <c r="I17" s="826"/>
      <c r="J17" s="826"/>
      <c r="K17" s="826"/>
      <c r="L17" s="826"/>
      <c r="M17" s="826"/>
      <c r="N17" s="827"/>
      <c r="O17" s="635" t="s">
        <v>7</v>
      </c>
      <c r="P17" s="636"/>
      <c r="Q17" s="637"/>
      <c r="R17" s="834" t="s">
        <v>163</v>
      </c>
      <c r="S17" s="453"/>
      <c r="T17" s="453"/>
      <c r="U17" s="453"/>
      <c r="V17" s="453"/>
      <c r="W17" s="453"/>
      <c r="X17" s="453"/>
      <c r="Y17" s="453"/>
      <c r="Z17" s="453"/>
      <c r="AA17" s="454"/>
      <c r="AB17" s="98"/>
      <c r="AD17" s="550"/>
      <c r="AE17" s="497" t="s">
        <v>14</v>
      </c>
      <c r="AF17" s="498"/>
      <c r="AG17" s="498"/>
      <c r="AH17" s="499"/>
      <c r="AI17" s="820">
        <v>50</v>
      </c>
      <c r="AJ17" s="821"/>
      <c r="AK17" s="822"/>
      <c r="AL17" s="820">
        <v>30</v>
      </c>
      <c r="AM17" s="821"/>
      <c r="AN17" s="823"/>
      <c r="AO17" s="824">
        <v>30</v>
      </c>
      <c r="AP17" s="817"/>
      <c r="AQ17" s="817"/>
      <c r="AR17" s="816">
        <v>30</v>
      </c>
      <c r="AS17" s="817"/>
      <c r="AT17" s="818"/>
      <c r="AU17" s="816">
        <v>30</v>
      </c>
      <c r="AV17" s="817"/>
      <c r="AW17" s="819"/>
      <c r="AX17" s="801"/>
      <c r="AY17" s="802"/>
      <c r="AZ17" s="803"/>
      <c r="BA17" s="801"/>
      <c r="BB17" s="802"/>
      <c r="BC17" s="804"/>
    </row>
    <row r="18" spans="1:55" ht="15" customHeight="1">
      <c r="A18" s="719"/>
      <c r="B18" s="638"/>
      <c r="C18" s="639"/>
      <c r="D18" s="640"/>
      <c r="E18" s="828"/>
      <c r="F18" s="829"/>
      <c r="G18" s="829"/>
      <c r="H18" s="829"/>
      <c r="I18" s="829"/>
      <c r="J18" s="829"/>
      <c r="K18" s="829"/>
      <c r="L18" s="829"/>
      <c r="M18" s="829"/>
      <c r="N18" s="830"/>
      <c r="O18" s="638"/>
      <c r="P18" s="639"/>
      <c r="Q18" s="640"/>
      <c r="R18" s="835"/>
      <c r="S18" s="836"/>
      <c r="T18" s="836"/>
      <c r="U18" s="836"/>
      <c r="V18" s="836"/>
      <c r="W18" s="836"/>
      <c r="X18" s="836"/>
      <c r="Y18" s="836"/>
      <c r="Z18" s="836"/>
      <c r="AA18" s="837"/>
      <c r="AB18" s="98"/>
      <c r="AD18" s="550"/>
      <c r="AE18" s="497" t="s">
        <v>171</v>
      </c>
      <c r="AF18" s="498"/>
      <c r="AG18" s="498"/>
      <c r="AH18" s="499"/>
      <c r="AI18" s="820">
        <v>100</v>
      </c>
      <c r="AJ18" s="821"/>
      <c r="AK18" s="822"/>
      <c r="AL18" s="820">
        <v>100</v>
      </c>
      <c r="AM18" s="821"/>
      <c r="AN18" s="823"/>
      <c r="AO18" s="824">
        <v>100</v>
      </c>
      <c r="AP18" s="817"/>
      <c r="AQ18" s="817"/>
      <c r="AR18" s="816">
        <v>100</v>
      </c>
      <c r="AS18" s="817"/>
      <c r="AT18" s="818"/>
      <c r="AU18" s="816">
        <v>100</v>
      </c>
      <c r="AV18" s="817"/>
      <c r="AW18" s="819"/>
      <c r="AX18" s="801"/>
      <c r="AY18" s="802"/>
      <c r="AZ18" s="803"/>
      <c r="BA18" s="801"/>
      <c r="BB18" s="802"/>
      <c r="BC18" s="804"/>
    </row>
    <row r="19" spans="1:55" ht="15" customHeight="1">
      <c r="A19" s="719"/>
      <c r="B19" s="580"/>
      <c r="C19" s="581"/>
      <c r="D19" s="582"/>
      <c r="E19" s="831"/>
      <c r="F19" s="832"/>
      <c r="G19" s="832"/>
      <c r="H19" s="832"/>
      <c r="I19" s="832"/>
      <c r="J19" s="832"/>
      <c r="K19" s="832"/>
      <c r="L19" s="832"/>
      <c r="M19" s="832"/>
      <c r="N19" s="833"/>
      <c r="O19" s="580"/>
      <c r="P19" s="581"/>
      <c r="Q19" s="582"/>
      <c r="R19" s="838"/>
      <c r="S19" s="839"/>
      <c r="T19" s="839"/>
      <c r="U19" s="839"/>
      <c r="V19" s="839"/>
      <c r="W19" s="839"/>
      <c r="X19" s="839"/>
      <c r="Y19" s="839"/>
      <c r="Z19" s="839"/>
      <c r="AA19" s="840"/>
      <c r="AB19" s="98"/>
      <c r="AD19" s="550"/>
      <c r="AE19" s="497"/>
      <c r="AF19" s="498"/>
      <c r="AG19" s="498"/>
      <c r="AH19" s="499"/>
      <c r="AI19" s="820"/>
      <c r="AJ19" s="821"/>
      <c r="AK19" s="822"/>
      <c r="AL19" s="820"/>
      <c r="AM19" s="821"/>
      <c r="AN19" s="823"/>
      <c r="AO19" s="824"/>
      <c r="AP19" s="817"/>
      <c r="AQ19" s="817"/>
      <c r="AR19" s="816"/>
      <c r="AS19" s="817"/>
      <c r="AT19" s="818"/>
      <c r="AU19" s="816"/>
      <c r="AV19" s="817"/>
      <c r="AW19" s="819"/>
      <c r="AX19" s="801"/>
      <c r="AY19" s="802"/>
      <c r="AZ19" s="803"/>
      <c r="BA19" s="801"/>
      <c r="BB19" s="802"/>
      <c r="BC19" s="804"/>
    </row>
    <row r="20" spans="1:55" ht="15" customHeight="1">
      <c r="A20" s="719"/>
      <c r="B20" s="650" t="s">
        <v>119</v>
      </c>
      <c r="C20" s="651"/>
      <c r="D20" s="652"/>
      <c r="E20" s="704" t="s">
        <v>164</v>
      </c>
      <c r="F20" s="705"/>
      <c r="G20" s="705"/>
      <c r="H20" s="705"/>
      <c r="I20" s="705"/>
      <c r="J20" s="705"/>
      <c r="K20" s="705"/>
      <c r="L20" s="705"/>
      <c r="M20" s="705"/>
      <c r="N20" s="706"/>
      <c r="O20" s="932" t="s">
        <v>118</v>
      </c>
      <c r="P20" s="933"/>
      <c r="Q20" s="934"/>
      <c r="R20" s="941" t="s">
        <v>165</v>
      </c>
      <c r="S20" s="618"/>
      <c r="T20" s="618"/>
      <c r="U20" s="618"/>
      <c r="V20" s="618"/>
      <c r="W20" s="618"/>
      <c r="X20" s="618"/>
      <c r="Y20" s="618"/>
      <c r="Z20" s="618"/>
      <c r="AA20" s="697"/>
      <c r="AB20" s="98"/>
      <c r="AD20" s="550"/>
      <c r="AE20" s="497"/>
      <c r="AF20" s="498"/>
      <c r="AG20" s="498"/>
      <c r="AH20" s="499"/>
      <c r="AI20" s="820"/>
      <c r="AJ20" s="821"/>
      <c r="AK20" s="822"/>
      <c r="AL20" s="820"/>
      <c r="AM20" s="821"/>
      <c r="AN20" s="823"/>
      <c r="AO20" s="824"/>
      <c r="AP20" s="817"/>
      <c r="AQ20" s="817"/>
      <c r="AR20" s="816"/>
      <c r="AS20" s="817"/>
      <c r="AT20" s="818"/>
      <c r="AU20" s="816"/>
      <c r="AV20" s="817"/>
      <c r="AW20" s="819"/>
      <c r="AX20" s="801"/>
      <c r="AY20" s="802"/>
      <c r="AZ20" s="803"/>
      <c r="BA20" s="801"/>
      <c r="BB20" s="802"/>
      <c r="BC20" s="804"/>
    </row>
    <row r="21" spans="1:55" ht="15" customHeight="1">
      <c r="A21" s="719"/>
      <c r="B21" s="653"/>
      <c r="C21" s="654"/>
      <c r="D21" s="655"/>
      <c r="E21" s="707"/>
      <c r="F21" s="708"/>
      <c r="G21" s="708"/>
      <c r="H21" s="708"/>
      <c r="I21" s="708"/>
      <c r="J21" s="708"/>
      <c r="K21" s="708"/>
      <c r="L21" s="708"/>
      <c r="M21" s="708"/>
      <c r="N21" s="709"/>
      <c r="O21" s="935"/>
      <c r="P21" s="936"/>
      <c r="Q21" s="937"/>
      <c r="R21" s="698"/>
      <c r="S21" s="699"/>
      <c r="T21" s="699"/>
      <c r="U21" s="699"/>
      <c r="V21" s="699"/>
      <c r="W21" s="699"/>
      <c r="X21" s="699"/>
      <c r="Y21" s="699"/>
      <c r="Z21" s="699"/>
      <c r="AA21" s="700"/>
      <c r="AB21" s="98"/>
      <c r="AD21" s="550"/>
      <c r="AE21" s="497" t="s">
        <v>0</v>
      </c>
      <c r="AF21" s="498"/>
      <c r="AG21" s="498"/>
      <c r="AH21" s="499"/>
      <c r="AI21" s="820">
        <v>800</v>
      </c>
      <c r="AJ21" s="821"/>
      <c r="AK21" s="822"/>
      <c r="AL21" s="820">
        <v>800</v>
      </c>
      <c r="AM21" s="821"/>
      <c r="AN21" s="823"/>
      <c r="AO21" s="824">
        <v>800</v>
      </c>
      <c r="AP21" s="817"/>
      <c r="AQ21" s="817"/>
      <c r="AR21" s="816">
        <v>800</v>
      </c>
      <c r="AS21" s="817"/>
      <c r="AT21" s="818"/>
      <c r="AU21" s="816">
        <v>800</v>
      </c>
      <c r="AV21" s="817"/>
      <c r="AW21" s="819"/>
      <c r="AX21" s="801"/>
      <c r="AY21" s="802"/>
      <c r="AZ21" s="803"/>
      <c r="BA21" s="801"/>
      <c r="BB21" s="802"/>
      <c r="BC21" s="804"/>
    </row>
    <row r="22" spans="1:55" ht="15" customHeight="1">
      <c r="A22" s="719"/>
      <c r="B22" s="653"/>
      <c r="C22" s="654"/>
      <c r="D22" s="655"/>
      <c r="E22" s="707"/>
      <c r="F22" s="708"/>
      <c r="G22" s="708"/>
      <c r="H22" s="708"/>
      <c r="I22" s="708"/>
      <c r="J22" s="708"/>
      <c r="K22" s="708"/>
      <c r="L22" s="708"/>
      <c r="M22" s="708"/>
      <c r="N22" s="709"/>
      <c r="O22" s="935"/>
      <c r="P22" s="936"/>
      <c r="Q22" s="937"/>
      <c r="R22" s="698"/>
      <c r="S22" s="699"/>
      <c r="T22" s="699"/>
      <c r="U22" s="699"/>
      <c r="V22" s="699"/>
      <c r="W22" s="699"/>
      <c r="X22" s="699"/>
      <c r="Y22" s="699"/>
      <c r="Z22" s="699"/>
      <c r="AA22" s="700"/>
      <c r="AB22" s="98"/>
      <c r="AD22" s="99"/>
      <c r="AE22" s="501" t="s">
        <v>2</v>
      </c>
      <c r="AF22" s="501"/>
      <c r="AG22" s="501"/>
      <c r="AH22" s="502"/>
      <c r="AI22" s="805">
        <f>SUM(AI12:AK21)</f>
        <v>6720</v>
      </c>
      <c r="AJ22" s="806"/>
      <c r="AK22" s="807"/>
      <c r="AL22" s="805">
        <f>SUM(AL12:AN21)</f>
        <v>6700</v>
      </c>
      <c r="AM22" s="806"/>
      <c r="AN22" s="808"/>
      <c r="AO22" s="809">
        <f>SUM(AO12:AQ21)</f>
        <v>5800</v>
      </c>
      <c r="AP22" s="810"/>
      <c r="AQ22" s="811"/>
      <c r="AR22" s="812">
        <f>SUM(AR12:AT21)</f>
        <v>5800</v>
      </c>
      <c r="AS22" s="810"/>
      <c r="AT22" s="811"/>
      <c r="AU22" s="812">
        <f>SUM(AU12:AW21)</f>
        <v>5800</v>
      </c>
      <c r="AV22" s="810"/>
      <c r="AW22" s="811"/>
      <c r="AX22" s="813">
        <f>SUM(AX12:AZ21)</f>
        <v>0</v>
      </c>
      <c r="AY22" s="814"/>
      <c r="AZ22" s="815"/>
      <c r="BA22" s="813">
        <f>SUM(BA12:BC21)</f>
        <v>0</v>
      </c>
      <c r="BB22" s="814"/>
      <c r="BC22" s="815"/>
    </row>
    <row r="23" spans="1:55" ht="15" customHeight="1">
      <c r="A23" s="719"/>
      <c r="B23" s="653"/>
      <c r="C23" s="654"/>
      <c r="D23" s="655"/>
      <c r="E23" s="707"/>
      <c r="F23" s="708"/>
      <c r="G23" s="708"/>
      <c r="H23" s="708"/>
      <c r="I23" s="708"/>
      <c r="J23" s="708"/>
      <c r="K23" s="708"/>
      <c r="L23" s="708"/>
      <c r="M23" s="708"/>
      <c r="N23" s="709"/>
      <c r="O23" s="935"/>
      <c r="P23" s="936"/>
      <c r="Q23" s="937"/>
      <c r="R23" s="698"/>
      <c r="S23" s="699"/>
      <c r="T23" s="699"/>
      <c r="U23" s="699"/>
      <c r="V23" s="699"/>
      <c r="W23" s="699"/>
      <c r="X23" s="699"/>
      <c r="Y23" s="699"/>
      <c r="Z23" s="699"/>
      <c r="AA23" s="700"/>
      <c r="AB23" s="98"/>
      <c r="AD23" s="416" t="s">
        <v>15</v>
      </c>
      <c r="AE23" s="417"/>
      <c r="AF23" s="417"/>
      <c r="AG23" s="417"/>
      <c r="AH23" s="418"/>
      <c r="AI23" s="748">
        <f>AI11-AI22</f>
        <v>-2220</v>
      </c>
      <c r="AJ23" s="749"/>
      <c r="AK23" s="750"/>
      <c r="AL23" s="748">
        <f>AL11-AL22</f>
        <v>-1800</v>
      </c>
      <c r="AM23" s="749"/>
      <c r="AN23" s="751"/>
      <c r="AO23" s="763">
        <f>AO11-AO22</f>
        <v>-290</v>
      </c>
      <c r="AP23" s="764"/>
      <c r="AQ23" s="764"/>
      <c r="AR23" s="765">
        <f>AR11-AR22</f>
        <v>350</v>
      </c>
      <c r="AS23" s="764"/>
      <c r="AT23" s="766"/>
      <c r="AU23" s="765">
        <f>AU11-AU22</f>
        <v>1020</v>
      </c>
      <c r="AV23" s="764"/>
      <c r="AW23" s="767"/>
      <c r="AX23" s="745">
        <f>AX11-AX22</f>
        <v>0</v>
      </c>
      <c r="AY23" s="746"/>
      <c r="AZ23" s="755"/>
      <c r="BA23" s="745">
        <f>BA11-BA22</f>
        <v>0</v>
      </c>
      <c r="BB23" s="746"/>
      <c r="BC23" s="747"/>
    </row>
    <row r="24" spans="1:55" ht="15" customHeight="1">
      <c r="A24" s="719"/>
      <c r="B24" s="653"/>
      <c r="C24" s="654"/>
      <c r="D24" s="655"/>
      <c r="E24" s="707"/>
      <c r="F24" s="708"/>
      <c r="G24" s="708"/>
      <c r="H24" s="708"/>
      <c r="I24" s="708"/>
      <c r="J24" s="708"/>
      <c r="K24" s="708"/>
      <c r="L24" s="708"/>
      <c r="M24" s="708"/>
      <c r="N24" s="709"/>
      <c r="O24" s="935"/>
      <c r="P24" s="936"/>
      <c r="Q24" s="937"/>
      <c r="R24" s="698"/>
      <c r="S24" s="699"/>
      <c r="T24" s="699"/>
      <c r="U24" s="699"/>
      <c r="V24" s="699"/>
      <c r="W24" s="699"/>
      <c r="X24" s="699"/>
      <c r="Y24" s="699"/>
      <c r="Z24" s="699"/>
      <c r="AA24" s="700"/>
      <c r="AB24" s="98"/>
      <c r="AD24" s="460" t="s">
        <v>16</v>
      </c>
      <c r="AE24" s="461"/>
      <c r="AF24" s="461"/>
      <c r="AG24" s="461"/>
      <c r="AH24" s="462"/>
      <c r="AI24" s="792">
        <v>0</v>
      </c>
      <c r="AJ24" s="793"/>
      <c r="AK24" s="794"/>
      <c r="AL24" s="792">
        <v>0</v>
      </c>
      <c r="AM24" s="793"/>
      <c r="AN24" s="795"/>
      <c r="AO24" s="796">
        <v>0</v>
      </c>
      <c r="AP24" s="797"/>
      <c r="AQ24" s="797"/>
      <c r="AR24" s="798">
        <v>0</v>
      </c>
      <c r="AS24" s="797"/>
      <c r="AT24" s="799"/>
      <c r="AU24" s="798">
        <v>0</v>
      </c>
      <c r="AV24" s="797"/>
      <c r="AW24" s="800"/>
      <c r="AX24" s="775"/>
      <c r="AY24" s="776"/>
      <c r="AZ24" s="777"/>
      <c r="BA24" s="775"/>
      <c r="BB24" s="776"/>
      <c r="BC24" s="778"/>
    </row>
    <row r="25" spans="1:55" ht="15" customHeight="1">
      <c r="A25" s="719"/>
      <c r="B25" s="653"/>
      <c r="C25" s="654"/>
      <c r="D25" s="655"/>
      <c r="E25" s="707"/>
      <c r="F25" s="708"/>
      <c r="G25" s="708"/>
      <c r="H25" s="708"/>
      <c r="I25" s="708"/>
      <c r="J25" s="708"/>
      <c r="K25" s="708"/>
      <c r="L25" s="708"/>
      <c r="M25" s="708"/>
      <c r="N25" s="709"/>
      <c r="O25" s="935"/>
      <c r="P25" s="936"/>
      <c r="Q25" s="937"/>
      <c r="R25" s="698"/>
      <c r="S25" s="699"/>
      <c r="T25" s="699"/>
      <c r="U25" s="699"/>
      <c r="V25" s="699"/>
      <c r="W25" s="699"/>
      <c r="X25" s="699"/>
      <c r="Y25" s="699"/>
      <c r="Z25" s="699"/>
      <c r="AA25" s="700"/>
      <c r="AB25" s="209"/>
      <c r="AD25" s="452" t="s">
        <v>17</v>
      </c>
      <c r="AE25" s="453"/>
      <c r="AF25" s="453"/>
      <c r="AG25" s="453"/>
      <c r="AH25" s="454"/>
      <c r="AI25" s="779">
        <v>180</v>
      </c>
      <c r="AJ25" s="780"/>
      <c r="AK25" s="781"/>
      <c r="AL25" s="779">
        <v>160</v>
      </c>
      <c r="AM25" s="780"/>
      <c r="AN25" s="782"/>
      <c r="AO25" s="783">
        <v>160</v>
      </c>
      <c r="AP25" s="784"/>
      <c r="AQ25" s="784"/>
      <c r="AR25" s="785">
        <v>120</v>
      </c>
      <c r="AS25" s="784"/>
      <c r="AT25" s="786"/>
      <c r="AU25" s="785">
        <v>150</v>
      </c>
      <c r="AV25" s="784"/>
      <c r="AW25" s="787"/>
      <c r="AX25" s="788"/>
      <c r="AY25" s="789"/>
      <c r="AZ25" s="790"/>
      <c r="BA25" s="788"/>
      <c r="BB25" s="789"/>
      <c r="BC25" s="791"/>
    </row>
    <row r="26" spans="1:55" ht="15" customHeight="1">
      <c r="A26" s="720"/>
      <c r="B26" s="656"/>
      <c r="C26" s="657"/>
      <c r="D26" s="658"/>
      <c r="E26" s="710"/>
      <c r="F26" s="711"/>
      <c r="G26" s="711"/>
      <c r="H26" s="711"/>
      <c r="I26" s="711"/>
      <c r="J26" s="711"/>
      <c r="K26" s="711"/>
      <c r="L26" s="711"/>
      <c r="M26" s="711"/>
      <c r="N26" s="712"/>
      <c r="O26" s="938"/>
      <c r="P26" s="939"/>
      <c r="Q26" s="940"/>
      <c r="R26" s="701"/>
      <c r="S26" s="702"/>
      <c r="T26" s="702"/>
      <c r="U26" s="702"/>
      <c r="V26" s="702"/>
      <c r="W26" s="702"/>
      <c r="X26" s="702"/>
      <c r="Y26" s="702"/>
      <c r="Z26" s="702"/>
      <c r="AA26" s="703"/>
      <c r="AB26" s="95"/>
      <c r="AD26" s="100"/>
      <c r="AE26" s="440" t="s">
        <v>18</v>
      </c>
      <c r="AF26" s="441"/>
      <c r="AG26" s="441"/>
      <c r="AH26" s="442"/>
      <c r="AI26" s="768">
        <v>180</v>
      </c>
      <c r="AJ26" s="769"/>
      <c r="AK26" s="770"/>
      <c r="AL26" s="768">
        <v>160</v>
      </c>
      <c r="AM26" s="769"/>
      <c r="AN26" s="771"/>
      <c r="AO26" s="772">
        <v>160</v>
      </c>
      <c r="AP26" s="757"/>
      <c r="AQ26" s="757"/>
      <c r="AR26" s="756">
        <v>120</v>
      </c>
      <c r="AS26" s="757"/>
      <c r="AT26" s="773"/>
      <c r="AU26" s="756">
        <v>150</v>
      </c>
      <c r="AV26" s="757"/>
      <c r="AW26" s="758"/>
      <c r="AX26" s="759"/>
      <c r="AY26" s="760"/>
      <c r="AZ26" s="761"/>
      <c r="BA26" s="759"/>
      <c r="BB26" s="760"/>
      <c r="BC26" s="762"/>
    </row>
    <row r="27" spans="1:55" ht="15" customHeight="1">
      <c r="A27" s="650" t="s">
        <v>162</v>
      </c>
      <c r="B27" s="651"/>
      <c r="C27" s="651"/>
      <c r="D27" s="652"/>
      <c r="E27" s="898" t="s">
        <v>166</v>
      </c>
      <c r="F27" s="899"/>
      <c r="G27" s="899"/>
      <c r="H27" s="899"/>
      <c r="I27" s="899"/>
      <c r="J27" s="899"/>
      <c r="K27" s="899"/>
      <c r="L27" s="899"/>
      <c r="M27" s="899"/>
      <c r="N27" s="899"/>
      <c r="O27" s="899"/>
      <c r="P27" s="899"/>
      <c r="Q27" s="899"/>
      <c r="R27" s="899"/>
      <c r="S27" s="899"/>
      <c r="T27" s="899"/>
      <c r="U27" s="899"/>
      <c r="V27" s="899"/>
      <c r="W27" s="899"/>
      <c r="X27" s="899"/>
      <c r="Y27" s="899"/>
      <c r="Z27" s="899"/>
      <c r="AA27" s="900"/>
      <c r="AB27" s="95"/>
      <c r="AD27" s="416" t="s">
        <v>19</v>
      </c>
      <c r="AE27" s="417"/>
      <c r="AF27" s="417"/>
      <c r="AG27" s="417"/>
      <c r="AH27" s="418"/>
      <c r="AI27" s="748">
        <f>AI23+AI24-AI25</f>
        <v>-2400</v>
      </c>
      <c r="AJ27" s="749"/>
      <c r="AK27" s="750"/>
      <c r="AL27" s="748">
        <f>AL23+AL24-AL25</f>
        <v>-1960</v>
      </c>
      <c r="AM27" s="749"/>
      <c r="AN27" s="751"/>
      <c r="AO27" s="763">
        <f>AO23+AO24-AO25</f>
        <v>-450</v>
      </c>
      <c r="AP27" s="764"/>
      <c r="AQ27" s="764"/>
      <c r="AR27" s="765">
        <f>AR23+AR24-AR25</f>
        <v>230</v>
      </c>
      <c r="AS27" s="764"/>
      <c r="AT27" s="766"/>
      <c r="AU27" s="765">
        <f>AU23+AU24-AU25</f>
        <v>870</v>
      </c>
      <c r="AV27" s="764"/>
      <c r="AW27" s="767"/>
      <c r="AX27" s="745">
        <f>AX23+AX24-AX25</f>
        <v>0</v>
      </c>
      <c r="AY27" s="746"/>
      <c r="AZ27" s="755"/>
      <c r="BA27" s="745">
        <f>BA23+BA24-BA25</f>
        <v>0</v>
      </c>
      <c r="BB27" s="746"/>
      <c r="BC27" s="747"/>
    </row>
    <row r="28" spans="1:55" ht="15" customHeight="1">
      <c r="A28" s="653"/>
      <c r="B28" s="654"/>
      <c r="C28" s="654"/>
      <c r="D28" s="655"/>
      <c r="E28" s="901"/>
      <c r="F28" s="902"/>
      <c r="G28" s="902"/>
      <c r="H28" s="902"/>
      <c r="I28" s="902"/>
      <c r="J28" s="902"/>
      <c r="K28" s="902"/>
      <c r="L28" s="902"/>
      <c r="M28" s="902"/>
      <c r="N28" s="902"/>
      <c r="O28" s="902"/>
      <c r="P28" s="902"/>
      <c r="Q28" s="902"/>
      <c r="R28" s="902"/>
      <c r="S28" s="902"/>
      <c r="T28" s="902"/>
      <c r="U28" s="902"/>
      <c r="V28" s="902"/>
      <c r="W28" s="902"/>
      <c r="X28" s="902"/>
      <c r="Y28" s="902"/>
      <c r="Z28" s="902"/>
      <c r="AA28" s="903"/>
      <c r="AB28" s="95"/>
      <c r="AD28" s="416" t="s">
        <v>174</v>
      </c>
      <c r="AE28" s="417"/>
      <c r="AF28" s="417"/>
      <c r="AG28" s="417"/>
      <c r="AH28" s="418"/>
      <c r="AI28" s="748">
        <f>AI27</f>
        <v>-2400</v>
      </c>
      <c r="AJ28" s="749"/>
      <c r="AK28" s="750"/>
      <c r="AL28" s="748">
        <f>AL27</f>
        <v>-1960</v>
      </c>
      <c r="AM28" s="749"/>
      <c r="AN28" s="751"/>
      <c r="AO28" s="752">
        <f>AO27</f>
        <v>-450</v>
      </c>
      <c r="AP28" s="752"/>
      <c r="AQ28" s="753"/>
      <c r="AR28" s="754">
        <f>AR27</f>
        <v>230</v>
      </c>
      <c r="AS28" s="752"/>
      <c r="AT28" s="753"/>
      <c r="AU28" s="754">
        <f>AU27</f>
        <v>870</v>
      </c>
      <c r="AV28" s="752"/>
      <c r="AW28" s="753"/>
      <c r="AX28" s="745"/>
      <c r="AY28" s="746"/>
      <c r="AZ28" s="755"/>
      <c r="BA28" s="745"/>
      <c r="BB28" s="746"/>
      <c r="BC28" s="747"/>
    </row>
    <row r="29" spans="1:55" ht="15" customHeight="1">
      <c r="A29" s="653"/>
      <c r="B29" s="654"/>
      <c r="C29" s="654"/>
      <c r="D29" s="655"/>
      <c r="E29" s="904"/>
      <c r="F29" s="905"/>
      <c r="G29" s="905"/>
      <c r="H29" s="905"/>
      <c r="I29" s="905"/>
      <c r="J29" s="905"/>
      <c r="K29" s="905"/>
      <c r="L29" s="905"/>
      <c r="M29" s="905"/>
      <c r="N29" s="905"/>
      <c r="O29" s="905"/>
      <c r="P29" s="905"/>
      <c r="Q29" s="905"/>
      <c r="R29" s="905"/>
      <c r="S29" s="905"/>
      <c r="T29" s="905"/>
      <c r="U29" s="905"/>
      <c r="V29" s="905"/>
      <c r="W29" s="905"/>
      <c r="X29" s="905"/>
      <c r="Y29" s="905"/>
      <c r="Z29" s="905"/>
      <c r="AA29" s="906"/>
      <c r="AB29" s="95"/>
      <c r="AI29" s="774"/>
      <c r="AJ29" s="774"/>
      <c r="AK29" s="774"/>
      <c r="AL29" s="774"/>
      <c r="AM29" s="774"/>
      <c r="AN29" s="774"/>
      <c r="AO29" s="740"/>
      <c r="AP29" s="740"/>
      <c r="AQ29" s="740"/>
      <c r="AR29" s="740"/>
      <c r="AS29" s="740"/>
      <c r="AT29" s="740"/>
      <c r="AU29" s="740"/>
      <c r="AV29" s="740"/>
      <c r="AW29" s="740"/>
      <c r="AX29" s="740"/>
      <c r="AY29" s="740"/>
      <c r="AZ29" s="740"/>
      <c r="BA29" s="740"/>
      <c r="BB29" s="740"/>
      <c r="BC29" s="740"/>
    </row>
    <row r="30" spans="1:55" ht="15" customHeight="1">
      <c r="A30" s="653"/>
      <c r="B30" s="654"/>
      <c r="C30" s="654"/>
      <c r="D30" s="655"/>
      <c r="E30" s="898" t="s">
        <v>167</v>
      </c>
      <c r="F30" s="899"/>
      <c r="G30" s="899"/>
      <c r="H30" s="899"/>
      <c r="I30" s="899"/>
      <c r="J30" s="899"/>
      <c r="K30" s="899"/>
      <c r="L30" s="899"/>
      <c r="M30" s="899"/>
      <c r="N30" s="899"/>
      <c r="O30" s="899"/>
      <c r="P30" s="899"/>
      <c r="Q30" s="899"/>
      <c r="R30" s="899"/>
      <c r="S30" s="899"/>
      <c r="T30" s="899"/>
      <c r="U30" s="899"/>
      <c r="V30" s="899"/>
      <c r="W30" s="899"/>
      <c r="X30" s="899"/>
      <c r="Y30" s="899"/>
      <c r="Z30" s="899"/>
      <c r="AA30" s="900"/>
      <c r="AB30" s="95"/>
      <c r="AD30" s="360" t="s">
        <v>172</v>
      </c>
      <c r="AE30" s="361"/>
      <c r="AF30" s="361"/>
      <c r="AG30" s="361"/>
      <c r="AH30" s="375"/>
      <c r="AI30" s="741">
        <f>AI18+AI28</f>
        <v>-2300</v>
      </c>
      <c r="AJ30" s="742"/>
      <c r="AK30" s="743"/>
      <c r="AL30" s="741">
        <f>AL18+AL28</f>
        <v>-1860</v>
      </c>
      <c r="AM30" s="742"/>
      <c r="AN30" s="744"/>
      <c r="AO30" s="729">
        <f>AO18+AO28</f>
        <v>-350</v>
      </c>
      <c r="AP30" s="730"/>
      <c r="AQ30" s="730"/>
      <c r="AR30" s="731">
        <f>AR18+AR28</f>
        <v>330</v>
      </c>
      <c r="AS30" s="730"/>
      <c r="AT30" s="732"/>
      <c r="AU30" s="731">
        <f>AU18+AU28</f>
        <v>970</v>
      </c>
      <c r="AV30" s="730"/>
      <c r="AW30" s="733"/>
      <c r="AX30" s="721">
        <f>AX18+AX28</f>
        <v>0</v>
      </c>
      <c r="AY30" s="722"/>
      <c r="AZ30" s="724"/>
      <c r="BA30" s="721">
        <f>BA18+BA28</f>
        <v>0</v>
      </c>
      <c r="BB30" s="722"/>
      <c r="BC30" s="723"/>
    </row>
    <row r="31" spans="1:55" ht="15" customHeight="1">
      <c r="A31" s="653"/>
      <c r="B31" s="654"/>
      <c r="C31" s="654"/>
      <c r="D31" s="655"/>
      <c r="E31" s="901"/>
      <c r="F31" s="902"/>
      <c r="G31" s="902"/>
      <c r="H31" s="902"/>
      <c r="I31" s="902"/>
      <c r="J31" s="902"/>
      <c r="K31" s="902"/>
      <c r="L31" s="902"/>
      <c r="M31" s="902"/>
      <c r="N31" s="902"/>
      <c r="O31" s="902"/>
      <c r="P31" s="902"/>
      <c r="Q31" s="902"/>
      <c r="R31" s="902"/>
      <c r="S31" s="902"/>
      <c r="T31" s="902"/>
      <c r="U31" s="902"/>
      <c r="V31" s="902"/>
      <c r="W31" s="902"/>
      <c r="X31" s="902"/>
      <c r="Y31" s="902"/>
      <c r="Z31" s="902"/>
      <c r="AA31" s="903"/>
      <c r="AB31" s="95"/>
      <c r="AD31" s="360" t="s">
        <v>206</v>
      </c>
      <c r="AE31" s="361"/>
      <c r="AF31" s="361"/>
      <c r="AG31" s="361"/>
      <c r="AH31" s="375"/>
      <c r="AI31" s="606">
        <f>138*12</f>
        <v>1656</v>
      </c>
      <c r="AJ31" s="607"/>
      <c r="AK31" s="608"/>
      <c r="AL31" s="606">
        <f>138*12</f>
        <v>1656</v>
      </c>
      <c r="AM31" s="607"/>
      <c r="AN31" s="609"/>
      <c r="AO31" s="610">
        <f>138*12</f>
        <v>1656</v>
      </c>
      <c r="AP31" s="611"/>
      <c r="AQ31" s="611"/>
      <c r="AR31" s="611">
        <f>138*12</f>
        <v>1656</v>
      </c>
      <c r="AS31" s="611"/>
      <c r="AT31" s="611"/>
      <c r="AU31" s="611">
        <f>50*12</f>
        <v>600</v>
      </c>
      <c r="AV31" s="611"/>
      <c r="AW31" s="611"/>
      <c r="AX31" s="611"/>
      <c r="AY31" s="611"/>
      <c r="AZ31" s="611"/>
      <c r="BA31" s="611"/>
      <c r="BB31" s="611"/>
      <c r="BC31" s="611"/>
    </row>
    <row r="32" spans="1:55" ht="15" customHeight="1">
      <c r="A32" s="653"/>
      <c r="B32" s="654"/>
      <c r="C32" s="654"/>
      <c r="D32" s="655"/>
      <c r="E32" s="904"/>
      <c r="F32" s="905"/>
      <c r="G32" s="905"/>
      <c r="H32" s="905"/>
      <c r="I32" s="905"/>
      <c r="J32" s="905"/>
      <c r="K32" s="905"/>
      <c r="L32" s="905"/>
      <c r="M32" s="905"/>
      <c r="N32" s="905"/>
      <c r="O32" s="905"/>
      <c r="P32" s="905"/>
      <c r="Q32" s="905"/>
      <c r="R32" s="905"/>
      <c r="S32" s="905"/>
      <c r="T32" s="905"/>
      <c r="U32" s="905"/>
      <c r="V32" s="905"/>
      <c r="W32" s="905"/>
      <c r="X32" s="905"/>
      <c r="Y32" s="905"/>
      <c r="Z32" s="905"/>
      <c r="AA32" s="906"/>
      <c r="AB32" s="95"/>
      <c r="AD32" s="360" t="s">
        <v>149</v>
      </c>
      <c r="AE32" s="361"/>
      <c r="AF32" s="361"/>
      <c r="AG32" s="361"/>
      <c r="AH32" s="375"/>
      <c r="AI32" s="741">
        <f>AI30-AI31</f>
        <v>-3956</v>
      </c>
      <c r="AJ32" s="742"/>
      <c r="AK32" s="743"/>
      <c r="AL32" s="741">
        <f>AL30-AL31</f>
        <v>-3516</v>
      </c>
      <c r="AM32" s="742"/>
      <c r="AN32" s="743"/>
      <c r="AO32" s="725">
        <f>AO30-AO31</f>
        <v>-2006</v>
      </c>
      <c r="AP32" s="726"/>
      <c r="AQ32" s="727"/>
      <c r="AR32" s="725">
        <f>AR30-AR31</f>
        <v>-1326</v>
      </c>
      <c r="AS32" s="726"/>
      <c r="AT32" s="727"/>
      <c r="AU32" s="725">
        <f>AU30-AU31</f>
        <v>370</v>
      </c>
      <c r="AV32" s="726"/>
      <c r="AW32" s="727"/>
      <c r="AX32" s="684">
        <f>AX30-AX31</f>
        <v>0</v>
      </c>
      <c r="AY32" s="685"/>
      <c r="AZ32" s="686"/>
      <c r="BA32" s="684">
        <f>BA30-BA31</f>
        <v>0</v>
      </c>
      <c r="BB32" s="685"/>
      <c r="BC32" s="686"/>
    </row>
    <row r="33" spans="1:55" ht="15" customHeight="1">
      <c r="A33" s="653"/>
      <c r="B33" s="654"/>
      <c r="C33" s="654"/>
      <c r="D33" s="655"/>
      <c r="E33" s="907" t="s">
        <v>168</v>
      </c>
      <c r="F33" s="908"/>
      <c r="G33" s="908"/>
      <c r="H33" s="908"/>
      <c r="I33" s="908"/>
      <c r="J33" s="908"/>
      <c r="K33" s="908"/>
      <c r="L33" s="908"/>
      <c r="M33" s="908"/>
      <c r="N33" s="908"/>
      <c r="O33" s="908"/>
      <c r="P33" s="908"/>
      <c r="Q33" s="908"/>
      <c r="R33" s="908"/>
      <c r="S33" s="908"/>
      <c r="T33" s="908"/>
      <c r="U33" s="908"/>
      <c r="V33" s="908"/>
      <c r="W33" s="908"/>
      <c r="X33" s="908"/>
      <c r="Y33" s="908"/>
      <c r="Z33" s="908"/>
      <c r="AA33" s="909"/>
      <c r="AB33" s="95"/>
      <c r="AD33" s="360" t="s">
        <v>100</v>
      </c>
      <c r="AE33" s="361"/>
      <c r="AF33" s="361"/>
      <c r="AG33" s="361"/>
      <c r="AH33" s="375"/>
      <c r="AI33" s="741">
        <v>10500</v>
      </c>
      <c r="AJ33" s="742"/>
      <c r="AK33" s="743"/>
      <c r="AL33" s="741">
        <v>9000</v>
      </c>
      <c r="AM33" s="742"/>
      <c r="AN33" s="744"/>
      <c r="AO33" s="729">
        <v>7500</v>
      </c>
      <c r="AP33" s="730"/>
      <c r="AQ33" s="730"/>
      <c r="AR33" s="731">
        <v>5000</v>
      </c>
      <c r="AS33" s="730"/>
      <c r="AT33" s="732"/>
      <c r="AU33" s="731">
        <v>6500</v>
      </c>
      <c r="AV33" s="730"/>
      <c r="AW33" s="733"/>
      <c r="AX33" s="721"/>
      <c r="AY33" s="722"/>
      <c r="AZ33" s="724"/>
      <c r="BA33" s="721"/>
      <c r="BB33" s="722"/>
      <c r="BC33" s="723"/>
    </row>
    <row r="34" spans="1:55" ht="15" customHeight="1">
      <c r="A34" s="653"/>
      <c r="B34" s="654"/>
      <c r="C34" s="654"/>
      <c r="D34" s="655"/>
      <c r="E34" s="910"/>
      <c r="F34" s="911"/>
      <c r="G34" s="911"/>
      <c r="H34" s="911"/>
      <c r="I34" s="911"/>
      <c r="J34" s="911"/>
      <c r="K34" s="911"/>
      <c r="L34" s="911"/>
      <c r="M34" s="911"/>
      <c r="N34" s="911"/>
      <c r="O34" s="911"/>
      <c r="P34" s="911"/>
      <c r="Q34" s="911"/>
      <c r="R34" s="911"/>
      <c r="S34" s="911"/>
      <c r="T34" s="911"/>
      <c r="U34" s="911"/>
      <c r="V34" s="911"/>
      <c r="W34" s="911"/>
      <c r="X34" s="911"/>
      <c r="Y34" s="911"/>
      <c r="Z34" s="911"/>
      <c r="AA34" s="912"/>
      <c r="AB34" s="95"/>
      <c r="AD34" s="360" t="s">
        <v>9</v>
      </c>
      <c r="AE34" s="361"/>
      <c r="AF34" s="361"/>
      <c r="AG34" s="361"/>
      <c r="AH34" s="375"/>
      <c r="AI34" s="715" t="s">
        <v>154</v>
      </c>
      <c r="AJ34" s="716"/>
      <c r="AK34" s="717"/>
      <c r="AL34" s="715" t="s">
        <v>154</v>
      </c>
      <c r="AM34" s="716"/>
      <c r="AN34" s="734"/>
      <c r="AO34" s="735" t="s">
        <v>154</v>
      </c>
      <c r="AP34" s="735"/>
      <c r="AQ34" s="736"/>
      <c r="AR34" s="735" t="s">
        <v>154</v>
      </c>
      <c r="AS34" s="735"/>
      <c r="AT34" s="736"/>
      <c r="AU34" s="737">
        <f>_xlfn.IFERROR(AU33/AU30,0)</f>
        <v>6.701030927835052</v>
      </c>
      <c r="AV34" s="738"/>
      <c r="AW34" s="739"/>
      <c r="AX34" s="693">
        <f>_xlfn.IFERROR(AX33/AX30,0)</f>
        <v>0</v>
      </c>
      <c r="AY34" s="694"/>
      <c r="AZ34" s="695"/>
      <c r="BA34" s="693">
        <f>_xlfn.IFERROR(BA33/BA30,0)</f>
        <v>0</v>
      </c>
      <c r="BB34" s="694"/>
      <c r="BC34" s="728"/>
    </row>
    <row r="35" spans="1:55" ht="15" customHeight="1">
      <c r="A35" s="653"/>
      <c r="B35" s="654"/>
      <c r="C35" s="654"/>
      <c r="D35" s="655"/>
      <c r="E35" s="913"/>
      <c r="F35" s="914"/>
      <c r="G35" s="914"/>
      <c r="H35" s="914"/>
      <c r="I35" s="914"/>
      <c r="J35" s="914"/>
      <c r="K35" s="914"/>
      <c r="L35" s="914"/>
      <c r="M35" s="914"/>
      <c r="N35" s="914"/>
      <c r="O35" s="914"/>
      <c r="P35" s="914"/>
      <c r="Q35" s="914"/>
      <c r="R35" s="914"/>
      <c r="S35" s="914"/>
      <c r="T35" s="914"/>
      <c r="U35" s="914"/>
      <c r="V35" s="914"/>
      <c r="W35" s="914"/>
      <c r="X35" s="914"/>
      <c r="Y35" s="914"/>
      <c r="Z35" s="914"/>
      <c r="AA35" s="915"/>
      <c r="AB35" s="98"/>
      <c r="AD35" s="110" t="s">
        <v>117</v>
      </c>
      <c r="AE35" s="111" t="s">
        <v>173</v>
      </c>
      <c r="AF35" s="98"/>
      <c r="AG35" s="98"/>
      <c r="AH35" s="98"/>
      <c r="AI35" s="101"/>
      <c r="AJ35" s="101"/>
      <c r="AK35" s="101"/>
      <c r="AL35" s="101"/>
      <c r="AM35" s="101"/>
      <c r="AN35" s="101"/>
      <c r="AO35" s="101"/>
      <c r="AP35" s="101"/>
      <c r="AQ35" s="101"/>
      <c r="AR35" s="101"/>
      <c r="AS35" s="101"/>
      <c r="AT35" s="101"/>
      <c r="AU35" s="101"/>
      <c r="AV35" s="101"/>
      <c r="AW35" s="101"/>
      <c r="AX35" s="101"/>
      <c r="AY35" s="101"/>
      <c r="AZ35" s="101"/>
      <c r="BA35" s="101"/>
      <c r="BB35" s="101"/>
      <c r="BC35" s="101"/>
    </row>
    <row r="36" spans="1:31" ht="15" customHeight="1">
      <c r="A36" s="650" t="s">
        <v>129</v>
      </c>
      <c r="B36" s="636"/>
      <c r="C36" s="636"/>
      <c r="D36" s="637"/>
      <c r="E36" s="675" t="s">
        <v>169</v>
      </c>
      <c r="F36" s="916"/>
      <c r="G36" s="916"/>
      <c r="H36" s="916"/>
      <c r="I36" s="916"/>
      <c r="J36" s="916"/>
      <c r="K36" s="916"/>
      <c r="L36" s="916"/>
      <c r="M36" s="916"/>
      <c r="N36" s="916"/>
      <c r="O36" s="916"/>
      <c r="P36" s="916"/>
      <c r="Q36" s="916"/>
      <c r="R36" s="916"/>
      <c r="S36" s="916"/>
      <c r="T36" s="916"/>
      <c r="U36" s="916"/>
      <c r="V36" s="916"/>
      <c r="W36" s="916"/>
      <c r="X36" s="916"/>
      <c r="Y36" s="916"/>
      <c r="Z36" s="916"/>
      <c r="AA36" s="917"/>
      <c r="AB36" s="98"/>
      <c r="AD36" s="112" t="s">
        <v>107</v>
      </c>
      <c r="AE36" s="112" t="s">
        <v>108</v>
      </c>
    </row>
    <row r="37" spans="1:31" ht="15" customHeight="1">
      <c r="A37" s="638"/>
      <c r="B37" s="639"/>
      <c r="C37" s="639"/>
      <c r="D37" s="640"/>
      <c r="E37" s="918"/>
      <c r="F37" s="919"/>
      <c r="G37" s="919"/>
      <c r="H37" s="919"/>
      <c r="I37" s="919"/>
      <c r="J37" s="919"/>
      <c r="K37" s="919"/>
      <c r="L37" s="919"/>
      <c r="M37" s="919"/>
      <c r="N37" s="919"/>
      <c r="O37" s="919"/>
      <c r="P37" s="919"/>
      <c r="Q37" s="919"/>
      <c r="R37" s="919"/>
      <c r="S37" s="919"/>
      <c r="T37" s="919"/>
      <c r="U37" s="919"/>
      <c r="V37" s="919"/>
      <c r="W37" s="919"/>
      <c r="X37" s="919"/>
      <c r="Y37" s="919"/>
      <c r="Z37" s="919"/>
      <c r="AA37" s="920"/>
      <c r="AB37" s="98"/>
      <c r="AD37" s="112"/>
      <c r="AE37" s="112" t="s">
        <v>175</v>
      </c>
    </row>
    <row r="38" spans="1:56" ht="15" customHeight="1">
      <c r="A38" s="638"/>
      <c r="B38" s="639"/>
      <c r="C38" s="639"/>
      <c r="D38" s="640"/>
      <c r="E38" s="918"/>
      <c r="F38" s="919"/>
      <c r="G38" s="919"/>
      <c r="H38" s="919"/>
      <c r="I38" s="919"/>
      <c r="J38" s="919"/>
      <c r="K38" s="919"/>
      <c r="L38" s="919"/>
      <c r="M38" s="919"/>
      <c r="N38" s="919"/>
      <c r="O38" s="919"/>
      <c r="P38" s="919"/>
      <c r="Q38" s="919"/>
      <c r="R38" s="919"/>
      <c r="S38" s="919"/>
      <c r="T38" s="919"/>
      <c r="U38" s="919"/>
      <c r="V38" s="919"/>
      <c r="W38" s="919"/>
      <c r="X38" s="919"/>
      <c r="Y38" s="919"/>
      <c r="Z38" s="919"/>
      <c r="AA38" s="920"/>
      <c r="AB38" s="98"/>
      <c r="AD38" s="113" t="s">
        <v>146</v>
      </c>
      <c r="BC38" s="87"/>
      <c r="BD38" s="87" t="s">
        <v>103</v>
      </c>
    </row>
    <row r="39" spans="1:56" ht="15" customHeight="1">
      <c r="A39" s="580"/>
      <c r="B39" s="581"/>
      <c r="C39" s="581"/>
      <c r="D39" s="582"/>
      <c r="E39" s="921"/>
      <c r="F39" s="922"/>
      <c r="G39" s="922"/>
      <c r="H39" s="922"/>
      <c r="I39" s="922"/>
      <c r="J39" s="922"/>
      <c r="K39" s="922"/>
      <c r="L39" s="922"/>
      <c r="M39" s="922"/>
      <c r="N39" s="922"/>
      <c r="O39" s="922"/>
      <c r="P39" s="922"/>
      <c r="Q39" s="922"/>
      <c r="R39" s="922"/>
      <c r="S39" s="922"/>
      <c r="T39" s="922"/>
      <c r="U39" s="922"/>
      <c r="V39" s="922"/>
      <c r="W39" s="922"/>
      <c r="X39" s="922"/>
      <c r="Y39" s="922"/>
      <c r="Z39" s="922"/>
      <c r="AA39" s="923"/>
      <c r="AB39" s="98"/>
      <c r="AD39" s="102"/>
      <c r="AE39" s="374" t="s">
        <v>90</v>
      </c>
      <c r="AF39" s="374"/>
      <c r="AG39" s="374"/>
      <c r="AH39" s="374"/>
      <c r="AI39" s="374"/>
      <c r="AJ39" s="374"/>
      <c r="AK39" s="374"/>
      <c r="AL39" s="360" t="s">
        <v>91</v>
      </c>
      <c r="AM39" s="361"/>
      <c r="AN39" s="361"/>
      <c r="AO39" s="361"/>
      <c r="AP39" s="361"/>
      <c r="AQ39" s="360" t="s">
        <v>92</v>
      </c>
      <c r="AR39" s="361"/>
      <c r="AS39" s="361"/>
      <c r="AT39" s="375"/>
      <c r="AU39" s="360" t="s">
        <v>101</v>
      </c>
      <c r="AV39" s="361"/>
      <c r="AW39" s="375"/>
      <c r="AX39" s="360" t="s">
        <v>93</v>
      </c>
      <c r="AY39" s="361"/>
      <c r="AZ39" s="361"/>
      <c r="BA39" s="362" t="s">
        <v>104</v>
      </c>
      <c r="BB39" s="362"/>
      <c r="BC39" s="362"/>
      <c r="BD39" s="362"/>
    </row>
    <row r="40" spans="1:56" ht="15" customHeight="1">
      <c r="A40" s="718" t="s">
        <v>161</v>
      </c>
      <c r="B40" s="650" t="s">
        <v>111</v>
      </c>
      <c r="C40" s="636"/>
      <c r="D40" s="636"/>
      <c r="E40" s="636"/>
      <c r="F40" s="636"/>
      <c r="G40" s="636"/>
      <c r="H40" s="637"/>
      <c r="I40" s="675" t="s">
        <v>170</v>
      </c>
      <c r="J40" s="676"/>
      <c r="K40" s="676"/>
      <c r="L40" s="676"/>
      <c r="M40" s="676"/>
      <c r="N40" s="676"/>
      <c r="O40" s="676"/>
      <c r="P40" s="676"/>
      <c r="Q40" s="676"/>
      <c r="R40" s="676"/>
      <c r="S40" s="676"/>
      <c r="T40" s="676"/>
      <c r="U40" s="676"/>
      <c r="V40" s="676"/>
      <c r="W40" s="677"/>
      <c r="X40" s="704" t="s">
        <v>137</v>
      </c>
      <c r="Y40" s="705"/>
      <c r="Z40" s="705"/>
      <c r="AA40" s="706"/>
      <c r="AB40" s="98"/>
      <c r="AD40" s="325">
        <v>1</v>
      </c>
      <c r="AE40" s="665" t="s">
        <v>132</v>
      </c>
      <c r="AF40" s="665"/>
      <c r="AG40" s="665"/>
      <c r="AH40" s="665"/>
      <c r="AI40" s="665"/>
      <c r="AJ40" s="665"/>
      <c r="AK40" s="665"/>
      <c r="AL40" s="666">
        <v>5000</v>
      </c>
      <c r="AM40" s="667"/>
      <c r="AN40" s="667"/>
      <c r="AO40" s="667"/>
      <c r="AP40" s="667"/>
      <c r="AQ40" s="661" t="s">
        <v>147</v>
      </c>
      <c r="AR40" s="662"/>
      <c r="AS40" s="924">
        <v>100</v>
      </c>
      <c r="AT40" s="925"/>
      <c r="AU40" s="670" t="s">
        <v>133</v>
      </c>
      <c r="AV40" s="670"/>
      <c r="AW40" s="671"/>
      <c r="AX40" s="674" t="s">
        <v>134</v>
      </c>
      <c r="AY40" s="674"/>
      <c r="AZ40" s="674"/>
      <c r="BA40" s="687" t="s">
        <v>157</v>
      </c>
      <c r="BB40" s="688"/>
      <c r="BC40" s="688"/>
      <c r="BD40" s="689"/>
    </row>
    <row r="41" spans="1:56" ht="15" customHeight="1">
      <c r="A41" s="719"/>
      <c r="B41" s="638"/>
      <c r="C41" s="639"/>
      <c r="D41" s="639"/>
      <c r="E41" s="639"/>
      <c r="F41" s="639"/>
      <c r="G41" s="639"/>
      <c r="H41" s="640"/>
      <c r="I41" s="678"/>
      <c r="J41" s="679"/>
      <c r="K41" s="679"/>
      <c r="L41" s="679"/>
      <c r="M41" s="679"/>
      <c r="N41" s="679"/>
      <c r="O41" s="679"/>
      <c r="P41" s="679"/>
      <c r="Q41" s="679"/>
      <c r="R41" s="679"/>
      <c r="S41" s="679"/>
      <c r="T41" s="679"/>
      <c r="U41" s="679"/>
      <c r="V41" s="679"/>
      <c r="W41" s="680"/>
      <c r="X41" s="707"/>
      <c r="Y41" s="708"/>
      <c r="Z41" s="708"/>
      <c r="AA41" s="709"/>
      <c r="AB41" s="98"/>
      <c r="AD41" s="331"/>
      <c r="AE41" s="665"/>
      <c r="AF41" s="665"/>
      <c r="AG41" s="665"/>
      <c r="AH41" s="665"/>
      <c r="AI41" s="665"/>
      <c r="AJ41" s="665"/>
      <c r="AK41" s="665"/>
      <c r="AL41" s="668"/>
      <c r="AM41" s="669"/>
      <c r="AN41" s="669"/>
      <c r="AO41" s="669"/>
      <c r="AP41" s="669"/>
      <c r="AQ41" s="663"/>
      <c r="AR41" s="664"/>
      <c r="AS41" s="926"/>
      <c r="AT41" s="927"/>
      <c r="AU41" s="672"/>
      <c r="AV41" s="672"/>
      <c r="AW41" s="673"/>
      <c r="AX41" s="674"/>
      <c r="AY41" s="674"/>
      <c r="AZ41" s="674"/>
      <c r="BA41" s="690"/>
      <c r="BB41" s="691"/>
      <c r="BC41" s="691"/>
      <c r="BD41" s="692"/>
    </row>
    <row r="42" spans="1:56" ht="15" customHeight="1">
      <c r="A42" s="719"/>
      <c r="B42" s="638"/>
      <c r="C42" s="639"/>
      <c r="D42" s="639"/>
      <c r="E42" s="639"/>
      <c r="F42" s="639"/>
      <c r="G42" s="639"/>
      <c r="H42" s="640"/>
      <c r="I42" s="678"/>
      <c r="J42" s="679"/>
      <c r="K42" s="679"/>
      <c r="L42" s="679"/>
      <c r="M42" s="679"/>
      <c r="N42" s="679"/>
      <c r="O42" s="679"/>
      <c r="P42" s="679"/>
      <c r="Q42" s="679"/>
      <c r="R42" s="679"/>
      <c r="S42" s="679"/>
      <c r="T42" s="679"/>
      <c r="U42" s="679"/>
      <c r="V42" s="679"/>
      <c r="W42" s="680"/>
      <c r="X42" s="707"/>
      <c r="Y42" s="708"/>
      <c r="Z42" s="708"/>
      <c r="AA42" s="709"/>
      <c r="AB42" s="98"/>
      <c r="AD42" s="325">
        <v>2</v>
      </c>
      <c r="AE42" s="665" t="s">
        <v>135</v>
      </c>
      <c r="AF42" s="665"/>
      <c r="AG42" s="665"/>
      <c r="AH42" s="665"/>
      <c r="AI42" s="665"/>
      <c r="AJ42" s="665"/>
      <c r="AK42" s="665"/>
      <c r="AL42" s="666">
        <v>2700</v>
      </c>
      <c r="AM42" s="667"/>
      <c r="AN42" s="667"/>
      <c r="AO42" s="667"/>
      <c r="AP42" s="667"/>
      <c r="AQ42" s="661" t="s">
        <v>147</v>
      </c>
      <c r="AR42" s="662"/>
      <c r="AS42" s="924">
        <v>38</v>
      </c>
      <c r="AT42" s="925"/>
      <c r="AU42" s="670" t="s">
        <v>133</v>
      </c>
      <c r="AV42" s="670"/>
      <c r="AW42" s="671"/>
      <c r="AX42" s="674" t="s">
        <v>148</v>
      </c>
      <c r="AY42" s="674"/>
      <c r="AZ42" s="674"/>
      <c r="BA42" s="665" t="s">
        <v>136</v>
      </c>
      <c r="BB42" s="665"/>
      <c r="BC42" s="665"/>
      <c r="BD42" s="665"/>
    </row>
    <row r="43" spans="1:56" ht="15" customHeight="1">
      <c r="A43" s="719"/>
      <c r="B43" s="638"/>
      <c r="C43" s="639"/>
      <c r="D43" s="639"/>
      <c r="E43" s="639"/>
      <c r="F43" s="639"/>
      <c r="G43" s="639"/>
      <c r="H43" s="640"/>
      <c r="I43" s="678"/>
      <c r="J43" s="679"/>
      <c r="K43" s="679"/>
      <c r="L43" s="679"/>
      <c r="M43" s="679"/>
      <c r="N43" s="679"/>
      <c r="O43" s="679"/>
      <c r="P43" s="679"/>
      <c r="Q43" s="679"/>
      <c r="R43" s="679"/>
      <c r="S43" s="679"/>
      <c r="T43" s="679"/>
      <c r="U43" s="679"/>
      <c r="V43" s="679"/>
      <c r="W43" s="680"/>
      <c r="X43" s="707"/>
      <c r="Y43" s="708"/>
      <c r="Z43" s="708"/>
      <c r="AA43" s="709"/>
      <c r="AB43" s="98"/>
      <c r="AD43" s="331"/>
      <c r="AE43" s="665"/>
      <c r="AF43" s="665"/>
      <c r="AG43" s="665"/>
      <c r="AH43" s="665"/>
      <c r="AI43" s="665"/>
      <c r="AJ43" s="665"/>
      <c r="AK43" s="665"/>
      <c r="AL43" s="668"/>
      <c r="AM43" s="669"/>
      <c r="AN43" s="669"/>
      <c r="AO43" s="669"/>
      <c r="AP43" s="669"/>
      <c r="AQ43" s="663"/>
      <c r="AR43" s="664"/>
      <c r="AS43" s="926"/>
      <c r="AT43" s="927"/>
      <c r="AU43" s="672"/>
      <c r="AV43" s="672"/>
      <c r="AW43" s="673"/>
      <c r="AX43" s="674"/>
      <c r="AY43" s="674"/>
      <c r="AZ43" s="674"/>
      <c r="BA43" s="665"/>
      <c r="BB43" s="665"/>
      <c r="BC43" s="665"/>
      <c r="BD43" s="665"/>
    </row>
    <row r="44" spans="1:56" ht="15" customHeight="1">
      <c r="A44" s="719"/>
      <c r="B44" s="580"/>
      <c r="C44" s="581"/>
      <c r="D44" s="581"/>
      <c r="E44" s="581"/>
      <c r="F44" s="581"/>
      <c r="G44" s="581"/>
      <c r="H44" s="582"/>
      <c r="I44" s="681"/>
      <c r="J44" s="682"/>
      <c r="K44" s="682"/>
      <c r="L44" s="682"/>
      <c r="M44" s="682"/>
      <c r="N44" s="682"/>
      <c r="O44" s="682"/>
      <c r="P44" s="682"/>
      <c r="Q44" s="682"/>
      <c r="R44" s="682"/>
      <c r="S44" s="682"/>
      <c r="T44" s="682"/>
      <c r="U44" s="682"/>
      <c r="V44" s="682"/>
      <c r="W44" s="683"/>
      <c r="X44" s="710"/>
      <c r="Y44" s="711"/>
      <c r="Z44" s="711"/>
      <c r="AA44" s="712"/>
      <c r="AB44" s="98"/>
      <c r="AD44" s="325">
        <v>3</v>
      </c>
      <c r="AE44" s="665" t="s">
        <v>153</v>
      </c>
      <c r="AF44" s="665"/>
      <c r="AG44" s="665"/>
      <c r="AH44" s="665"/>
      <c r="AI44" s="665"/>
      <c r="AJ44" s="665"/>
      <c r="AK44" s="665"/>
      <c r="AL44" s="666">
        <v>1234</v>
      </c>
      <c r="AM44" s="667"/>
      <c r="AN44" s="667"/>
      <c r="AO44" s="667"/>
      <c r="AP44" s="667"/>
      <c r="AQ44" s="661" t="s">
        <v>147</v>
      </c>
      <c r="AR44" s="662"/>
      <c r="AS44" s="924" t="s">
        <v>150</v>
      </c>
      <c r="AT44" s="925"/>
      <c r="AU44" s="670" t="s">
        <v>151</v>
      </c>
      <c r="AV44" s="670"/>
      <c r="AW44" s="671"/>
      <c r="AX44" s="674" t="s">
        <v>148</v>
      </c>
      <c r="AY44" s="674"/>
      <c r="AZ44" s="674"/>
      <c r="BA44" s="665" t="s">
        <v>152</v>
      </c>
      <c r="BB44" s="665"/>
      <c r="BC44" s="665"/>
      <c r="BD44" s="665"/>
    </row>
    <row r="45" spans="1:56" ht="15" customHeight="1">
      <c r="A45" s="719"/>
      <c r="B45" s="650" t="s">
        <v>124</v>
      </c>
      <c r="C45" s="651"/>
      <c r="D45" s="651"/>
      <c r="E45" s="651"/>
      <c r="F45" s="651"/>
      <c r="G45" s="651"/>
      <c r="H45" s="652"/>
      <c r="I45" s="675" t="s">
        <v>159</v>
      </c>
      <c r="J45" s="676"/>
      <c r="K45" s="676"/>
      <c r="L45" s="676"/>
      <c r="M45" s="676"/>
      <c r="N45" s="676"/>
      <c r="O45" s="676"/>
      <c r="P45" s="676"/>
      <c r="Q45" s="676"/>
      <c r="R45" s="676"/>
      <c r="S45" s="676"/>
      <c r="T45" s="676"/>
      <c r="U45" s="676"/>
      <c r="V45" s="676"/>
      <c r="W45" s="677"/>
      <c r="X45" s="704" t="s">
        <v>158</v>
      </c>
      <c r="Y45" s="705"/>
      <c r="Z45" s="705"/>
      <c r="AA45" s="706"/>
      <c r="AB45" s="98"/>
      <c r="AD45" s="331"/>
      <c r="AE45" s="665"/>
      <c r="AF45" s="665"/>
      <c r="AG45" s="665"/>
      <c r="AH45" s="665"/>
      <c r="AI45" s="665"/>
      <c r="AJ45" s="665"/>
      <c r="AK45" s="665"/>
      <c r="AL45" s="668"/>
      <c r="AM45" s="669"/>
      <c r="AN45" s="669"/>
      <c r="AO45" s="669"/>
      <c r="AP45" s="669"/>
      <c r="AQ45" s="663"/>
      <c r="AR45" s="664"/>
      <c r="AS45" s="926"/>
      <c r="AT45" s="927"/>
      <c r="AU45" s="672"/>
      <c r="AV45" s="672"/>
      <c r="AW45" s="673"/>
      <c r="AX45" s="674"/>
      <c r="AY45" s="674"/>
      <c r="AZ45" s="674"/>
      <c r="BA45" s="665"/>
      <c r="BB45" s="665"/>
      <c r="BC45" s="665"/>
      <c r="BD45" s="665"/>
    </row>
    <row r="46" spans="1:56" ht="15" customHeight="1">
      <c r="A46" s="719"/>
      <c r="B46" s="653"/>
      <c r="C46" s="654"/>
      <c r="D46" s="654"/>
      <c r="E46" s="654"/>
      <c r="F46" s="654"/>
      <c r="G46" s="654"/>
      <c r="H46" s="655"/>
      <c r="I46" s="678"/>
      <c r="J46" s="679"/>
      <c r="K46" s="679"/>
      <c r="L46" s="679"/>
      <c r="M46" s="679"/>
      <c r="N46" s="679"/>
      <c r="O46" s="679"/>
      <c r="P46" s="679"/>
      <c r="Q46" s="679"/>
      <c r="R46" s="679"/>
      <c r="S46" s="679"/>
      <c r="T46" s="679"/>
      <c r="U46" s="679"/>
      <c r="V46" s="679"/>
      <c r="W46" s="680"/>
      <c r="X46" s="707"/>
      <c r="Y46" s="708"/>
      <c r="Z46" s="708"/>
      <c r="AA46" s="709"/>
      <c r="AB46" s="98"/>
      <c r="AD46" s="325">
        <v>4</v>
      </c>
      <c r="AE46" s="622"/>
      <c r="AF46" s="622"/>
      <c r="AG46" s="622"/>
      <c r="AH46" s="622"/>
      <c r="AI46" s="622"/>
      <c r="AJ46" s="622"/>
      <c r="AK46" s="622"/>
      <c r="AL46" s="641"/>
      <c r="AM46" s="642"/>
      <c r="AN46" s="642"/>
      <c r="AO46" s="642"/>
      <c r="AP46" s="642"/>
      <c r="AQ46" s="661" t="s">
        <v>147</v>
      </c>
      <c r="AR46" s="662"/>
      <c r="AS46" s="892"/>
      <c r="AT46" s="893"/>
      <c r="AU46" s="645"/>
      <c r="AV46" s="645"/>
      <c r="AW46" s="646"/>
      <c r="AX46" s="634"/>
      <c r="AY46" s="634"/>
      <c r="AZ46" s="634"/>
      <c r="BA46" s="622"/>
      <c r="BB46" s="622"/>
      <c r="BC46" s="622"/>
      <c r="BD46" s="622"/>
    </row>
    <row r="47" spans="1:56" ht="15" customHeight="1">
      <c r="A47" s="719"/>
      <c r="B47" s="653"/>
      <c r="C47" s="654"/>
      <c r="D47" s="654"/>
      <c r="E47" s="654"/>
      <c r="F47" s="654"/>
      <c r="G47" s="654"/>
      <c r="H47" s="655"/>
      <c r="I47" s="678"/>
      <c r="J47" s="679"/>
      <c r="K47" s="679"/>
      <c r="L47" s="679"/>
      <c r="M47" s="679"/>
      <c r="N47" s="679"/>
      <c r="O47" s="679"/>
      <c r="P47" s="679"/>
      <c r="Q47" s="679"/>
      <c r="R47" s="679"/>
      <c r="S47" s="679"/>
      <c r="T47" s="679"/>
      <c r="U47" s="679"/>
      <c r="V47" s="679"/>
      <c r="W47" s="680"/>
      <c r="X47" s="707"/>
      <c r="Y47" s="708"/>
      <c r="Z47" s="708"/>
      <c r="AA47" s="709"/>
      <c r="AB47" s="98"/>
      <c r="AD47" s="331"/>
      <c r="AE47" s="622"/>
      <c r="AF47" s="622"/>
      <c r="AG47" s="622"/>
      <c r="AH47" s="622"/>
      <c r="AI47" s="622"/>
      <c r="AJ47" s="622"/>
      <c r="AK47" s="622"/>
      <c r="AL47" s="659"/>
      <c r="AM47" s="660"/>
      <c r="AN47" s="660"/>
      <c r="AO47" s="660"/>
      <c r="AP47" s="660"/>
      <c r="AQ47" s="663"/>
      <c r="AR47" s="664"/>
      <c r="AS47" s="894"/>
      <c r="AT47" s="895"/>
      <c r="AU47" s="631"/>
      <c r="AV47" s="631"/>
      <c r="AW47" s="632"/>
      <c r="AX47" s="634"/>
      <c r="AY47" s="634"/>
      <c r="AZ47" s="634"/>
      <c r="BA47" s="622"/>
      <c r="BB47" s="622"/>
      <c r="BC47" s="622"/>
      <c r="BD47" s="622"/>
    </row>
    <row r="48" spans="1:56" ht="15" customHeight="1">
      <c r="A48" s="719"/>
      <c r="B48" s="653"/>
      <c r="C48" s="654"/>
      <c r="D48" s="654"/>
      <c r="E48" s="654"/>
      <c r="F48" s="654"/>
      <c r="G48" s="654"/>
      <c r="H48" s="655"/>
      <c r="I48" s="678"/>
      <c r="J48" s="679"/>
      <c r="K48" s="679"/>
      <c r="L48" s="679"/>
      <c r="M48" s="679"/>
      <c r="N48" s="679"/>
      <c r="O48" s="679"/>
      <c r="P48" s="679"/>
      <c r="Q48" s="679"/>
      <c r="R48" s="679"/>
      <c r="S48" s="679"/>
      <c r="T48" s="679"/>
      <c r="U48" s="679"/>
      <c r="V48" s="679"/>
      <c r="W48" s="680"/>
      <c r="X48" s="707"/>
      <c r="Y48" s="708"/>
      <c r="Z48" s="708"/>
      <c r="AA48" s="709"/>
      <c r="AB48" s="98"/>
      <c r="AD48" s="325">
        <v>5</v>
      </c>
      <c r="AE48" s="622"/>
      <c r="AF48" s="622"/>
      <c r="AG48" s="622"/>
      <c r="AH48" s="622"/>
      <c r="AI48" s="622"/>
      <c r="AJ48" s="622"/>
      <c r="AK48" s="622"/>
      <c r="AL48" s="641"/>
      <c r="AM48" s="642"/>
      <c r="AN48" s="642"/>
      <c r="AO48" s="642"/>
      <c r="AP48" s="642"/>
      <c r="AQ48" s="661" t="s">
        <v>147</v>
      </c>
      <c r="AR48" s="662"/>
      <c r="AS48" s="892"/>
      <c r="AT48" s="893"/>
      <c r="AU48" s="645"/>
      <c r="AV48" s="645"/>
      <c r="AW48" s="646"/>
      <c r="AX48" s="634"/>
      <c r="AY48" s="634"/>
      <c r="AZ48" s="634"/>
      <c r="BA48" s="622"/>
      <c r="BB48" s="622"/>
      <c r="BC48" s="622"/>
      <c r="BD48" s="622"/>
    </row>
    <row r="49" spans="1:56" ht="15" customHeight="1">
      <c r="A49" s="719"/>
      <c r="B49" s="656"/>
      <c r="C49" s="657"/>
      <c r="D49" s="657"/>
      <c r="E49" s="657"/>
      <c r="F49" s="657"/>
      <c r="G49" s="657"/>
      <c r="H49" s="658"/>
      <c r="I49" s="681"/>
      <c r="J49" s="682"/>
      <c r="K49" s="682"/>
      <c r="L49" s="682"/>
      <c r="M49" s="682"/>
      <c r="N49" s="682"/>
      <c r="O49" s="682"/>
      <c r="P49" s="682"/>
      <c r="Q49" s="682"/>
      <c r="R49" s="682"/>
      <c r="S49" s="682"/>
      <c r="T49" s="682"/>
      <c r="U49" s="682"/>
      <c r="V49" s="682"/>
      <c r="W49" s="683"/>
      <c r="X49" s="710"/>
      <c r="Y49" s="711"/>
      <c r="Z49" s="711"/>
      <c r="AA49" s="712"/>
      <c r="AB49" s="98"/>
      <c r="AD49" s="331"/>
      <c r="AE49" s="622"/>
      <c r="AF49" s="622"/>
      <c r="AG49" s="622"/>
      <c r="AH49" s="622"/>
      <c r="AI49" s="622"/>
      <c r="AJ49" s="622"/>
      <c r="AK49" s="622"/>
      <c r="AL49" s="659"/>
      <c r="AM49" s="660"/>
      <c r="AN49" s="660"/>
      <c r="AO49" s="660"/>
      <c r="AP49" s="660"/>
      <c r="AQ49" s="663"/>
      <c r="AR49" s="664"/>
      <c r="AS49" s="894"/>
      <c r="AT49" s="895"/>
      <c r="AU49" s="631"/>
      <c r="AV49" s="631"/>
      <c r="AW49" s="632"/>
      <c r="AX49" s="634"/>
      <c r="AY49" s="634"/>
      <c r="AZ49" s="634"/>
      <c r="BA49" s="622"/>
      <c r="BB49" s="622"/>
      <c r="BC49" s="622"/>
      <c r="BD49" s="622"/>
    </row>
    <row r="50" spans="1:56" ht="15" customHeight="1">
      <c r="A50" s="719"/>
      <c r="B50" s="650" t="s">
        <v>113</v>
      </c>
      <c r="C50" s="651"/>
      <c r="D50" s="651"/>
      <c r="E50" s="651"/>
      <c r="F50" s="651"/>
      <c r="G50" s="651"/>
      <c r="H50" s="652"/>
      <c r="I50" s="675" t="s">
        <v>207</v>
      </c>
      <c r="J50" s="676"/>
      <c r="K50" s="676"/>
      <c r="L50" s="676"/>
      <c r="M50" s="676"/>
      <c r="N50" s="676"/>
      <c r="O50" s="676"/>
      <c r="P50" s="676"/>
      <c r="Q50" s="676"/>
      <c r="R50" s="676"/>
      <c r="S50" s="676"/>
      <c r="T50" s="676"/>
      <c r="U50" s="676"/>
      <c r="V50" s="676"/>
      <c r="W50" s="677"/>
      <c r="X50" s="704" t="s">
        <v>160</v>
      </c>
      <c r="Y50" s="705"/>
      <c r="Z50" s="705"/>
      <c r="AA50" s="706"/>
      <c r="AB50" s="98"/>
      <c r="AD50" s="325">
        <v>6</v>
      </c>
      <c r="AE50" s="622"/>
      <c r="AF50" s="622"/>
      <c r="AG50" s="622"/>
      <c r="AH50" s="622"/>
      <c r="AI50" s="622"/>
      <c r="AJ50" s="622"/>
      <c r="AK50" s="622"/>
      <c r="AL50" s="641"/>
      <c r="AM50" s="642"/>
      <c r="AN50" s="642"/>
      <c r="AO50" s="642"/>
      <c r="AP50" s="642"/>
      <c r="AQ50" s="661" t="s">
        <v>147</v>
      </c>
      <c r="AR50" s="662"/>
      <c r="AS50" s="892"/>
      <c r="AT50" s="893"/>
      <c r="AU50" s="645"/>
      <c r="AV50" s="645"/>
      <c r="AW50" s="646"/>
      <c r="AX50" s="634"/>
      <c r="AY50" s="634"/>
      <c r="AZ50" s="634"/>
      <c r="BA50" s="622"/>
      <c r="BB50" s="622"/>
      <c r="BC50" s="622"/>
      <c r="BD50" s="622"/>
    </row>
    <row r="51" spans="1:56" ht="15" customHeight="1">
      <c r="A51" s="719"/>
      <c r="B51" s="653"/>
      <c r="C51" s="654"/>
      <c r="D51" s="654"/>
      <c r="E51" s="654"/>
      <c r="F51" s="654"/>
      <c r="G51" s="654"/>
      <c r="H51" s="655"/>
      <c r="I51" s="678"/>
      <c r="J51" s="679"/>
      <c r="K51" s="679"/>
      <c r="L51" s="679"/>
      <c r="M51" s="679"/>
      <c r="N51" s="679"/>
      <c r="O51" s="679"/>
      <c r="P51" s="679"/>
      <c r="Q51" s="679"/>
      <c r="R51" s="679"/>
      <c r="S51" s="679"/>
      <c r="T51" s="679"/>
      <c r="U51" s="679"/>
      <c r="V51" s="679"/>
      <c r="W51" s="680"/>
      <c r="X51" s="707"/>
      <c r="Y51" s="708"/>
      <c r="Z51" s="708"/>
      <c r="AA51" s="709"/>
      <c r="AB51" s="98"/>
      <c r="AD51" s="331"/>
      <c r="AE51" s="622"/>
      <c r="AF51" s="622"/>
      <c r="AG51" s="622"/>
      <c r="AH51" s="622"/>
      <c r="AI51" s="622"/>
      <c r="AJ51" s="622"/>
      <c r="AK51" s="622"/>
      <c r="AL51" s="659"/>
      <c r="AM51" s="660"/>
      <c r="AN51" s="660"/>
      <c r="AO51" s="660"/>
      <c r="AP51" s="660"/>
      <c r="AQ51" s="663"/>
      <c r="AR51" s="664"/>
      <c r="AS51" s="894"/>
      <c r="AT51" s="895"/>
      <c r="AU51" s="631"/>
      <c r="AV51" s="631"/>
      <c r="AW51" s="632"/>
      <c r="AX51" s="634"/>
      <c r="AY51" s="634"/>
      <c r="AZ51" s="634"/>
      <c r="BA51" s="622"/>
      <c r="BB51" s="622"/>
      <c r="BC51" s="622"/>
      <c r="BD51" s="622"/>
    </row>
    <row r="52" spans="1:56" ht="15" customHeight="1">
      <c r="A52" s="719"/>
      <c r="B52" s="653"/>
      <c r="C52" s="654"/>
      <c r="D52" s="654"/>
      <c r="E52" s="654"/>
      <c r="F52" s="654"/>
      <c r="G52" s="654"/>
      <c r="H52" s="655"/>
      <c r="I52" s="678"/>
      <c r="J52" s="679"/>
      <c r="K52" s="679"/>
      <c r="L52" s="679"/>
      <c r="M52" s="679"/>
      <c r="N52" s="679"/>
      <c r="O52" s="679"/>
      <c r="P52" s="679"/>
      <c r="Q52" s="679"/>
      <c r="R52" s="679"/>
      <c r="S52" s="679"/>
      <c r="T52" s="679"/>
      <c r="U52" s="679"/>
      <c r="V52" s="679"/>
      <c r="W52" s="680"/>
      <c r="X52" s="707"/>
      <c r="Y52" s="708"/>
      <c r="Z52" s="708"/>
      <c r="AA52" s="709"/>
      <c r="AB52" s="98"/>
      <c r="AD52" s="325">
        <v>7</v>
      </c>
      <c r="AE52" s="622"/>
      <c r="AF52" s="622"/>
      <c r="AG52" s="622"/>
      <c r="AH52" s="622"/>
      <c r="AI52" s="622"/>
      <c r="AJ52" s="622"/>
      <c r="AK52" s="622"/>
      <c r="AL52" s="641"/>
      <c r="AM52" s="642"/>
      <c r="AN52" s="642"/>
      <c r="AO52" s="642"/>
      <c r="AP52" s="642"/>
      <c r="AQ52" s="661" t="s">
        <v>147</v>
      </c>
      <c r="AR52" s="662"/>
      <c r="AS52" s="892"/>
      <c r="AT52" s="893"/>
      <c r="AU52" s="645"/>
      <c r="AV52" s="645"/>
      <c r="AW52" s="646"/>
      <c r="AX52" s="634"/>
      <c r="AY52" s="634"/>
      <c r="AZ52" s="634"/>
      <c r="BA52" s="622"/>
      <c r="BB52" s="622"/>
      <c r="BC52" s="622"/>
      <c r="BD52" s="622"/>
    </row>
    <row r="53" spans="1:56" ht="15" customHeight="1">
      <c r="A53" s="719"/>
      <c r="B53" s="653"/>
      <c r="C53" s="654"/>
      <c r="D53" s="654"/>
      <c r="E53" s="654"/>
      <c r="F53" s="654"/>
      <c r="G53" s="654"/>
      <c r="H53" s="655"/>
      <c r="I53" s="678"/>
      <c r="J53" s="679"/>
      <c r="K53" s="679"/>
      <c r="L53" s="679"/>
      <c r="M53" s="679"/>
      <c r="N53" s="679"/>
      <c r="O53" s="679"/>
      <c r="P53" s="679"/>
      <c r="Q53" s="679"/>
      <c r="R53" s="679"/>
      <c r="S53" s="679"/>
      <c r="T53" s="679"/>
      <c r="U53" s="679"/>
      <c r="V53" s="679"/>
      <c r="W53" s="680"/>
      <c r="X53" s="707"/>
      <c r="Y53" s="708"/>
      <c r="Z53" s="708"/>
      <c r="AA53" s="709"/>
      <c r="AB53" s="98"/>
      <c r="AD53" s="331"/>
      <c r="AE53" s="622"/>
      <c r="AF53" s="622"/>
      <c r="AG53" s="622"/>
      <c r="AH53" s="622"/>
      <c r="AI53" s="622"/>
      <c r="AJ53" s="622"/>
      <c r="AK53" s="622"/>
      <c r="AL53" s="659"/>
      <c r="AM53" s="660"/>
      <c r="AN53" s="660"/>
      <c r="AO53" s="660"/>
      <c r="AP53" s="660"/>
      <c r="AQ53" s="663"/>
      <c r="AR53" s="664"/>
      <c r="AS53" s="894"/>
      <c r="AT53" s="895"/>
      <c r="AU53" s="631"/>
      <c r="AV53" s="631"/>
      <c r="AW53" s="632"/>
      <c r="AX53" s="634"/>
      <c r="AY53" s="634"/>
      <c r="AZ53" s="634"/>
      <c r="BA53" s="622"/>
      <c r="BB53" s="622"/>
      <c r="BC53" s="622"/>
      <c r="BD53" s="622"/>
    </row>
    <row r="54" spans="1:56" ht="15" customHeight="1">
      <c r="A54" s="719"/>
      <c r="B54" s="656"/>
      <c r="C54" s="657"/>
      <c r="D54" s="657"/>
      <c r="E54" s="657"/>
      <c r="F54" s="657"/>
      <c r="G54" s="657"/>
      <c r="H54" s="658"/>
      <c r="I54" s="681"/>
      <c r="J54" s="682"/>
      <c r="K54" s="682"/>
      <c r="L54" s="682"/>
      <c r="M54" s="682"/>
      <c r="N54" s="682"/>
      <c r="O54" s="682"/>
      <c r="P54" s="682"/>
      <c r="Q54" s="682"/>
      <c r="R54" s="682"/>
      <c r="S54" s="682"/>
      <c r="T54" s="682"/>
      <c r="U54" s="682"/>
      <c r="V54" s="682"/>
      <c r="W54" s="683"/>
      <c r="X54" s="710"/>
      <c r="Y54" s="711"/>
      <c r="Z54" s="711"/>
      <c r="AA54" s="712"/>
      <c r="AB54" s="98"/>
      <c r="AD54" s="325">
        <v>8</v>
      </c>
      <c r="AE54" s="622"/>
      <c r="AF54" s="622"/>
      <c r="AG54" s="622"/>
      <c r="AH54" s="622"/>
      <c r="AI54" s="622"/>
      <c r="AJ54" s="622"/>
      <c r="AK54" s="622"/>
      <c r="AL54" s="641"/>
      <c r="AM54" s="642"/>
      <c r="AN54" s="642"/>
      <c r="AO54" s="642"/>
      <c r="AP54" s="642"/>
      <c r="AQ54" s="661" t="s">
        <v>147</v>
      </c>
      <c r="AR54" s="662"/>
      <c r="AS54" s="892"/>
      <c r="AT54" s="893"/>
      <c r="AU54" s="645"/>
      <c r="AV54" s="645"/>
      <c r="AW54" s="646"/>
      <c r="AX54" s="634"/>
      <c r="AY54" s="634"/>
      <c r="AZ54" s="634"/>
      <c r="BA54" s="622"/>
      <c r="BB54" s="622"/>
      <c r="BC54" s="622"/>
      <c r="BD54" s="622"/>
    </row>
    <row r="55" spans="1:56" ht="15" customHeight="1">
      <c r="A55" s="719"/>
      <c r="B55" s="635" t="s">
        <v>0</v>
      </c>
      <c r="C55" s="636"/>
      <c r="D55" s="636"/>
      <c r="E55" s="636"/>
      <c r="F55" s="636"/>
      <c r="G55" s="636"/>
      <c r="H55" s="637"/>
      <c r="I55" s="696"/>
      <c r="J55" s="618"/>
      <c r="K55" s="618"/>
      <c r="L55" s="618"/>
      <c r="M55" s="618"/>
      <c r="N55" s="618"/>
      <c r="O55" s="618"/>
      <c r="P55" s="618"/>
      <c r="Q55" s="618"/>
      <c r="R55" s="618"/>
      <c r="S55" s="618"/>
      <c r="T55" s="618"/>
      <c r="U55" s="618"/>
      <c r="V55" s="618"/>
      <c r="W55" s="697"/>
      <c r="X55" s="704" t="s">
        <v>112</v>
      </c>
      <c r="Y55" s="705"/>
      <c r="Z55" s="705"/>
      <c r="AA55" s="706"/>
      <c r="AD55" s="331"/>
      <c r="AE55" s="622"/>
      <c r="AF55" s="622"/>
      <c r="AG55" s="622"/>
      <c r="AH55" s="622"/>
      <c r="AI55" s="622"/>
      <c r="AJ55" s="622"/>
      <c r="AK55" s="622"/>
      <c r="AL55" s="659"/>
      <c r="AM55" s="660"/>
      <c r="AN55" s="660"/>
      <c r="AO55" s="660"/>
      <c r="AP55" s="660"/>
      <c r="AQ55" s="663"/>
      <c r="AR55" s="664"/>
      <c r="AS55" s="894"/>
      <c r="AT55" s="895"/>
      <c r="AU55" s="631"/>
      <c r="AV55" s="631"/>
      <c r="AW55" s="632"/>
      <c r="AX55" s="634"/>
      <c r="AY55" s="634"/>
      <c r="AZ55" s="634"/>
      <c r="BA55" s="622"/>
      <c r="BB55" s="622"/>
      <c r="BC55" s="622"/>
      <c r="BD55" s="622"/>
    </row>
    <row r="56" spans="1:56" ht="15" customHeight="1">
      <c r="A56" s="719"/>
      <c r="B56" s="638"/>
      <c r="C56" s="639"/>
      <c r="D56" s="639"/>
      <c r="E56" s="639"/>
      <c r="F56" s="639"/>
      <c r="G56" s="639"/>
      <c r="H56" s="640"/>
      <c r="I56" s="698"/>
      <c r="J56" s="699"/>
      <c r="K56" s="699"/>
      <c r="L56" s="699"/>
      <c r="M56" s="699"/>
      <c r="N56" s="699"/>
      <c r="O56" s="699"/>
      <c r="P56" s="699"/>
      <c r="Q56" s="699"/>
      <c r="R56" s="699"/>
      <c r="S56" s="699"/>
      <c r="T56" s="699"/>
      <c r="U56" s="699"/>
      <c r="V56" s="699"/>
      <c r="W56" s="700"/>
      <c r="X56" s="707"/>
      <c r="Y56" s="708"/>
      <c r="Z56" s="708"/>
      <c r="AA56" s="709"/>
      <c r="AD56" s="325">
        <v>9</v>
      </c>
      <c r="AE56" s="622"/>
      <c r="AF56" s="622"/>
      <c r="AG56" s="622"/>
      <c r="AH56" s="622"/>
      <c r="AI56" s="622"/>
      <c r="AJ56" s="622"/>
      <c r="AK56" s="622"/>
      <c r="AL56" s="641"/>
      <c r="AM56" s="642"/>
      <c r="AN56" s="642"/>
      <c r="AO56" s="642"/>
      <c r="AP56" s="642"/>
      <c r="AQ56" s="661" t="s">
        <v>147</v>
      </c>
      <c r="AR56" s="662"/>
      <c r="AS56" s="892"/>
      <c r="AT56" s="893"/>
      <c r="AU56" s="645"/>
      <c r="AV56" s="645"/>
      <c r="AW56" s="646"/>
      <c r="AX56" s="634"/>
      <c r="AY56" s="634"/>
      <c r="AZ56" s="634"/>
      <c r="BA56" s="622"/>
      <c r="BB56" s="622"/>
      <c r="BC56" s="622"/>
      <c r="BD56" s="622"/>
    </row>
    <row r="57" spans="1:56" ht="15" customHeight="1" thickBot="1">
      <c r="A57" s="719"/>
      <c r="B57" s="638"/>
      <c r="C57" s="639"/>
      <c r="D57" s="639"/>
      <c r="E57" s="639"/>
      <c r="F57" s="639"/>
      <c r="G57" s="639"/>
      <c r="H57" s="640"/>
      <c r="I57" s="698"/>
      <c r="J57" s="699"/>
      <c r="K57" s="699"/>
      <c r="L57" s="699"/>
      <c r="M57" s="699"/>
      <c r="N57" s="699"/>
      <c r="O57" s="699"/>
      <c r="P57" s="699"/>
      <c r="Q57" s="699"/>
      <c r="R57" s="699"/>
      <c r="S57" s="699"/>
      <c r="T57" s="699"/>
      <c r="U57" s="699"/>
      <c r="V57" s="699"/>
      <c r="W57" s="700"/>
      <c r="X57" s="707"/>
      <c r="Y57" s="708"/>
      <c r="Z57" s="708"/>
      <c r="AA57" s="709"/>
      <c r="AD57" s="326"/>
      <c r="AE57" s="623"/>
      <c r="AF57" s="623"/>
      <c r="AG57" s="623"/>
      <c r="AH57" s="623"/>
      <c r="AI57" s="623"/>
      <c r="AJ57" s="623"/>
      <c r="AK57" s="623"/>
      <c r="AL57" s="643"/>
      <c r="AM57" s="644"/>
      <c r="AN57" s="644"/>
      <c r="AO57" s="644"/>
      <c r="AP57" s="644"/>
      <c r="AQ57" s="713"/>
      <c r="AR57" s="714"/>
      <c r="AS57" s="896"/>
      <c r="AT57" s="897"/>
      <c r="AU57" s="647"/>
      <c r="AV57" s="647"/>
      <c r="AW57" s="648"/>
      <c r="AX57" s="649"/>
      <c r="AY57" s="649"/>
      <c r="AZ57" s="649"/>
      <c r="BA57" s="623"/>
      <c r="BB57" s="623"/>
      <c r="BC57" s="623"/>
      <c r="BD57" s="623"/>
    </row>
    <row r="58" spans="1:56" ht="15" customHeight="1" thickTop="1">
      <c r="A58" s="719"/>
      <c r="B58" s="638"/>
      <c r="C58" s="639"/>
      <c r="D58" s="639"/>
      <c r="E58" s="639"/>
      <c r="F58" s="639"/>
      <c r="G58" s="639"/>
      <c r="H58" s="640"/>
      <c r="I58" s="698"/>
      <c r="J58" s="699"/>
      <c r="K58" s="699"/>
      <c r="L58" s="699"/>
      <c r="M58" s="699"/>
      <c r="N58" s="699"/>
      <c r="O58" s="699"/>
      <c r="P58" s="699"/>
      <c r="Q58" s="699"/>
      <c r="R58" s="699"/>
      <c r="S58" s="699"/>
      <c r="T58" s="699"/>
      <c r="U58" s="699"/>
      <c r="V58" s="699"/>
      <c r="W58" s="700"/>
      <c r="X58" s="707"/>
      <c r="Y58" s="708"/>
      <c r="Z58" s="708"/>
      <c r="AA58" s="709"/>
      <c r="AD58" s="284" t="s">
        <v>122</v>
      </c>
      <c r="AE58" s="624"/>
      <c r="AF58" s="624"/>
      <c r="AG58" s="624"/>
      <c r="AH58" s="624"/>
      <c r="AI58" s="624"/>
      <c r="AJ58" s="624"/>
      <c r="AK58" s="624"/>
      <c r="AL58" s="625">
        <f>SUM(AL40:AL57)</f>
        <v>8934</v>
      </c>
      <c r="AM58" s="626"/>
      <c r="AN58" s="626"/>
      <c r="AO58" s="626"/>
      <c r="AP58" s="626"/>
      <c r="AQ58" s="942" t="s">
        <v>147</v>
      </c>
      <c r="AR58" s="943"/>
      <c r="AS58" s="928">
        <f>SUM(AS40:AT57)</f>
        <v>138</v>
      </c>
      <c r="AT58" s="929"/>
      <c r="AU58" s="629"/>
      <c r="AV58" s="629"/>
      <c r="AW58" s="630"/>
      <c r="AX58" s="633"/>
      <c r="AY58" s="633"/>
      <c r="AZ58" s="633"/>
      <c r="BA58" s="624"/>
      <c r="BB58" s="624"/>
      <c r="BC58" s="624"/>
      <c r="BD58" s="624"/>
    </row>
    <row r="59" spans="1:56" ht="15" customHeight="1">
      <c r="A59" s="720"/>
      <c r="B59" s="580"/>
      <c r="C59" s="581"/>
      <c r="D59" s="581"/>
      <c r="E59" s="581"/>
      <c r="F59" s="581"/>
      <c r="G59" s="581"/>
      <c r="H59" s="582"/>
      <c r="I59" s="701"/>
      <c r="J59" s="702"/>
      <c r="K59" s="702"/>
      <c r="L59" s="702"/>
      <c r="M59" s="702"/>
      <c r="N59" s="702"/>
      <c r="O59" s="702"/>
      <c r="P59" s="702"/>
      <c r="Q59" s="702"/>
      <c r="R59" s="702"/>
      <c r="S59" s="702"/>
      <c r="T59" s="702"/>
      <c r="U59" s="702"/>
      <c r="V59" s="702"/>
      <c r="W59" s="703"/>
      <c r="X59" s="710"/>
      <c r="Y59" s="711"/>
      <c r="Z59" s="711"/>
      <c r="AA59" s="712"/>
      <c r="AD59" s="285"/>
      <c r="AE59" s="622"/>
      <c r="AF59" s="622"/>
      <c r="AG59" s="622"/>
      <c r="AH59" s="622"/>
      <c r="AI59" s="622"/>
      <c r="AJ59" s="622"/>
      <c r="AK59" s="622"/>
      <c r="AL59" s="627"/>
      <c r="AM59" s="628"/>
      <c r="AN59" s="628"/>
      <c r="AO59" s="628"/>
      <c r="AP59" s="628"/>
      <c r="AQ59" s="944"/>
      <c r="AR59" s="945"/>
      <c r="AS59" s="930"/>
      <c r="AT59" s="931"/>
      <c r="AU59" s="631"/>
      <c r="AV59" s="631"/>
      <c r="AW59" s="632"/>
      <c r="AX59" s="634"/>
      <c r="AY59" s="634"/>
      <c r="AZ59" s="634"/>
      <c r="BA59" s="622"/>
      <c r="BB59" s="622"/>
      <c r="BC59" s="622"/>
      <c r="BD59" s="622"/>
    </row>
  </sheetData>
  <sheetProtection/>
  <mergeCells count="356">
    <mergeCell ref="AS58:AT59"/>
    <mergeCell ref="A7:A26"/>
    <mergeCell ref="B20:D26"/>
    <mergeCell ref="E20:N26"/>
    <mergeCell ref="O20:Q26"/>
    <mergeCell ref="R20:AA26"/>
    <mergeCell ref="AD32:AH32"/>
    <mergeCell ref="AI32:AK32"/>
    <mergeCell ref="AL32:AN32"/>
    <mergeCell ref="AQ58:AR59"/>
    <mergeCell ref="AS40:AT41"/>
    <mergeCell ref="AS42:AT43"/>
    <mergeCell ref="AS44:AT45"/>
    <mergeCell ref="AS46:AT47"/>
    <mergeCell ref="AS48:AT49"/>
    <mergeCell ref="AS50:AT51"/>
    <mergeCell ref="AS52:AT53"/>
    <mergeCell ref="AS54:AT55"/>
    <mergeCell ref="AS56:AT57"/>
    <mergeCell ref="E27:AA29"/>
    <mergeCell ref="E30:AA32"/>
    <mergeCell ref="E33:AA35"/>
    <mergeCell ref="E36:AA39"/>
    <mergeCell ref="X40:AA44"/>
    <mergeCell ref="AQ46:AR47"/>
    <mergeCell ref="AO32:AQ32"/>
    <mergeCell ref="AD33:AH33"/>
    <mergeCell ref="AI33:AK33"/>
    <mergeCell ref="AL33:AN33"/>
    <mergeCell ref="AI6:AK6"/>
    <mergeCell ref="AL6:AN6"/>
    <mergeCell ref="AO6:AQ6"/>
    <mergeCell ref="AO8:AQ8"/>
    <mergeCell ref="AL9:AN9"/>
    <mergeCell ref="AO9:AQ9"/>
    <mergeCell ref="AI10:AK10"/>
    <mergeCell ref="AR6:AT6"/>
    <mergeCell ref="AU6:AW6"/>
    <mergeCell ref="AX6:AZ6"/>
    <mergeCell ref="B7:D9"/>
    <mergeCell ref="AD7:AH8"/>
    <mergeCell ref="AI7:AK7"/>
    <mergeCell ref="AL7:AN7"/>
    <mergeCell ref="AO7:AQ7"/>
    <mergeCell ref="AR7:AT7"/>
    <mergeCell ref="AL8:AN8"/>
    <mergeCell ref="AR8:AT8"/>
    <mergeCell ref="AD9:AH9"/>
    <mergeCell ref="AU8:AW8"/>
    <mergeCell ref="AX8:AZ8"/>
    <mergeCell ref="BA6:BC6"/>
    <mergeCell ref="AU7:AW7"/>
    <mergeCell ref="AX7:AZ7"/>
    <mergeCell ref="BA7:BC7"/>
    <mergeCell ref="BA8:BC8"/>
    <mergeCell ref="AI9:AK9"/>
    <mergeCell ref="AR9:AT9"/>
    <mergeCell ref="AU9:AW9"/>
    <mergeCell ref="AX9:AZ9"/>
    <mergeCell ref="BA9:BC9"/>
    <mergeCell ref="AI8:AK8"/>
    <mergeCell ref="B10:D12"/>
    <mergeCell ref="E10:N12"/>
    <mergeCell ref="O10:Q12"/>
    <mergeCell ref="R10:AA12"/>
    <mergeCell ref="AD10:AH10"/>
    <mergeCell ref="AD11:AH11"/>
    <mergeCell ref="AI11:AK11"/>
    <mergeCell ref="AR10:AT10"/>
    <mergeCell ref="AU10:AW10"/>
    <mergeCell ref="AI12:AK12"/>
    <mergeCell ref="AL12:AN12"/>
    <mergeCell ref="AO12:AQ12"/>
    <mergeCell ref="AR12:AT12"/>
    <mergeCell ref="AU12:AW12"/>
    <mergeCell ref="AX10:AZ10"/>
    <mergeCell ref="BA10:BC10"/>
    <mergeCell ref="AL11:AN11"/>
    <mergeCell ref="AO11:AQ11"/>
    <mergeCell ref="AR11:AT11"/>
    <mergeCell ref="AU11:AW11"/>
    <mergeCell ref="AX11:AZ11"/>
    <mergeCell ref="BA11:BC11"/>
    <mergeCell ref="AL10:AN10"/>
    <mergeCell ref="AO10:AQ10"/>
    <mergeCell ref="AX12:AZ12"/>
    <mergeCell ref="BA12:BC12"/>
    <mergeCell ref="B13:D16"/>
    <mergeCell ref="O13:Q14"/>
    <mergeCell ref="R13:AA14"/>
    <mergeCell ref="AE13:AH13"/>
    <mergeCell ref="AI13:AK13"/>
    <mergeCell ref="AL13:AN13"/>
    <mergeCell ref="AO13:AQ13"/>
    <mergeCell ref="AR13:AT13"/>
    <mergeCell ref="AU13:AW13"/>
    <mergeCell ref="AX13:AZ13"/>
    <mergeCell ref="BA13:BC13"/>
    <mergeCell ref="AE14:AH14"/>
    <mergeCell ref="AI14:AK14"/>
    <mergeCell ref="AL14:AN14"/>
    <mergeCell ref="AO14:AQ14"/>
    <mergeCell ref="AR14:AT14"/>
    <mergeCell ref="AU14:AW14"/>
    <mergeCell ref="AX14:AZ14"/>
    <mergeCell ref="BA14:BC14"/>
    <mergeCell ref="O15:Q16"/>
    <mergeCell ref="R15:AA16"/>
    <mergeCell ref="AE15:AH15"/>
    <mergeCell ref="AI15:AK15"/>
    <mergeCell ref="AL15:AN15"/>
    <mergeCell ref="AO15:AQ15"/>
    <mergeCell ref="AR15:AT15"/>
    <mergeCell ref="AU15:AW15"/>
    <mergeCell ref="AX15:AZ15"/>
    <mergeCell ref="BA15:BC15"/>
    <mergeCell ref="AE16:AH16"/>
    <mergeCell ref="AI16:AK16"/>
    <mergeCell ref="AL16:AN16"/>
    <mergeCell ref="AO16:AQ16"/>
    <mergeCell ref="AR16:AT16"/>
    <mergeCell ref="AU16:AW16"/>
    <mergeCell ref="AX16:AZ16"/>
    <mergeCell ref="BA16:BC16"/>
    <mergeCell ref="B17:D19"/>
    <mergeCell ref="E17:N19"/>
    <mergeCell ref="O17:Q19"/>
    <mergeCell ref="R17:AA19"/>
    <mergeCell ref="AE17:AH17"/>
    <mergeCell ref="AI17:AK17"/>
    <mergeCell ref="AE18:AH18"/>
    <mergeCell ref="AI18:AK18"/>
    <mergeCell ref="AE19:AH19"/>
    <mergeCell ref="AI19:AK19"/>
    <mergeCell ref="AL17:AN17"/>
    <mergeCell ref="AO17:AQ17"/>
    <mergeCell ref="AR17:AT17"/>
    <mergeCell ref="AU17:AW17"/>
    <mergeCell ref="AX17:AZ17"/>
    <mergeCell ref="BA17:BC17"/>
    <mergeCell ref="AL18:AN18"/>
    <mergeCell ref="AO18:AQ18"/>
    <mergeCell ref="AR18:AT18"/>
    <mergeCell ref="AU18:AW18"/>
    <mergeCell ref="AX18:AZ18"/>
    <mergeCell ref="BA18:BC18"/>
    <mergeCell ref="AL19:AN19"/>
    <mergeCell ref="AO19:AQ19"/>
    <mergeCell ref="AR19:AT19"/>
    <mergeCell ref="AU19:AW19"/>
    <mergeCell ref="AX19:AZ19"/>
    <mergeCell ref="BA19:BC19"/>
    <mergeCell ref="AE20:AH20"/>
    <mergeCell ref="AI20:AK20"/>
    <mergeCell ref="AL20:AN20"/>
    <mergeCell ref="AO20:AQ20"/>
    <mergeCell ref="AD23:AH23"/>
    <mergeCell ref="AI23:AK23"/>
    <mergeCell ref="AL23:AN23"/>
    <mergeCell ref="AO23:AQ23"/>
    <mergeCell ref="AD12:AD21"/>
    <mergeCell ref="AE12:AH12"/>
    <mergeCell ref="AR20:AT20"/>
    <mergeCell ref="AU20:AW20"/>
    <mergeCell ref="AX20:AZ20"/>
    <mergeCell ref="BA20:BC20"/>
    <mergeCell ref="AE21:AH21"/>
    <mergeCell ref="AI21:AK21"/>
    <mergeCell ref="AL21:AN21"/>
    <mergeCell ref="AO21:AQ21"/>
    <mergeCell ref="AR21:AT21"/>
    <mergeCell ref="AU21:AW21"/>
    <mergeCell ref="AX21:AZ21"/>
    <mergeCell ref="BA21:BC21"/>
    <mergeCell ref="AE22:AH22"/>
    <mergeCell ref="AI22:AK22"/>
    <mergeCell ref="AL22:AN22"/>
    <mergeCell ref="AO22:AQ22"/>
    <mergeCell ref="AR22:AT22"/>
    <mergeCell ref="AU22:AW22"/>
    <mergeCell ref="AX22:AZ22"/>
    <mergeCell ref="BA22:BC22"/>
    <mergeCell ref="AR23:AT23"/>
    <mergeCell ref="AU23:AW23"/>
    <mergeCell ref="AX23:AZ23"/>
    <mergeCell ref="BA23:BC23"/>
    <mergeCell ref="AD24:AH24"/>
    <mergeCell ref="AI24:AK24"/>
    <mergeCell ref="AL24:AN24"/>
    <mergeCell ref="AO24:AQ24"/>
    <mergeCell ref="AR24:AT24"/>
    <mergeCell ref="AU24:AW24"/>
    <mergeCell ref="AX24:AZ24"/>
    <mergeCell ref="BA24:BC24"/>
    <mergeCell ref="AD25:AH25"/>
    <mergeCell ref="AI25:AK25"/>
    <mergeCell ref="AL25:AN25"/>
    <mergeCell ref="AO25:AQ25"/>
    <mergeCell ref="AR25:AT25"/>
    <mergeCell ref="AU25:AW25"/>
    <mergeCell ref="AX25:AZ25"/>
    <mergeCell ref="BA25:BC25"/>
    <mergeCell ref="A27:D35"/>
    <mergeCell ref="AE26:AH26"/>
    <mergeCell ref="AI26:AK26"/>
    <mergeCell ref="AL26:AN26"/>
    <mergeCell ref="AO26:AQ26"/>
    <mergeCell ref="AR26:AT26"/>
    <mergeCell ref="AI29:AK29"/>
    <mergeCell ref="AL29:AN29"/>
    <mergeCell ref="AO29:AQ29"/>
    <mergeCell ref="AR29:AT29"/>
    <mergeCell ref="AU26:AW26"/>
    <mergeCell ref="AX26:AZ26"/>
    <mergeCell ref="BA26:BC26"/>
    <mergeCell ref="AD27:AH27"/>
    <mergeCell ref="AI27:AK27"/>
    <mergeCell ref="AL27:AN27"/>
    <mergeCell ref="AO27:AQ27"/>
    <mergeCell ref="AR27:AT27"/>
    <mergeCell ref="AU27:AW27"/>
    <mergeCell ref="AX27:AZ27"/>
    <mergeCell ref="BA27:BC27"/>
    <mergeCell ref="AD28:AH28"/>
    <mergeCell ref="AI28:AK28"/>
    <mergeCell ref="AL28:AN28"/>
    <mergeCell ref="AO28:AQ28"/>
    <mergeCell ref="AR28:AT28"/>
    <mergeCell ref="AU28:AW28"/>
    <mergeCell ref="AX28:AZ28"/>
    <mergeCell ref="BA28:BC28"/>
    <mergeCell ref="AU29:AW29"/>
    <mergeCell ref="AX29:AZ29"/>
    <mergeCell ref="BA29:BC29"/>
    <mergeCell ref="AD30:AH30"/>
    <mergeCell ref="AI30:AK30"/>
    <mergeCell ref="AL30:AN30"/>
    <mergeCell ref="AO30:AQ30"/>
    <mergeCell ref="AR30:AT30"/>
    <mergeCell ref="AU30:AW30"/>
    <mergeCell ref="AX30:AZ30"/>
    <mergeCell ref="AO33:AQ33"/>
    <mergeCell ref="AR33:AT33"/>
    <mergeCell ref="AU33:AW33"/>
    <mergeCell ref="AL34:AN34"/>
    <mergeCell ref="AO34:AQ34"/>
    <mergeCell ref="AR34:AT34"/>
    <mergeCell ref="AU34:AW34"/>
    <mergeCell ref="BA30:BC30"/>
    <mergeCell ref="AX33:AZ33"/>
    <mergeCell ref="BA33:BC33"/>
    <mergeCell ref="AR32:AT32"/>
    <mergeCell ref="AU32:AW32"/>
    <mergeCell ref="BA34:BC34"/>
    <mergeCell ref="AX31:AZ31"/>
    <mergeCell ref="BA31:BC31"/>
    <mergeCell ref="A36:D39"/>
    <mergeCell ref="AE39:AK39"/>
    <mergeCell ref="AL39:AP39"/>
    <mergeCell ref="AQ39:AT39"/>
    <mergeCell ref="AU39:AW39"/>
    <mergeCell ref="AX39:AZ39"/>
    <mergeCell ref="BA39:BD39"/>
    <mergeCell ref="AD34:AH34"/>
    <mergeCell ref="AI34:AK34"/>
    <mergeCell ref="A40:A59"/>
    <mergeCell ref="B40:H44"/>
    <mergeCell ref="AD40:AD41"/>
    <mergeCell ref="AE40:AK41"/>
    <mergeCell ref="AD42:AD43"/>
    <mergeCell ref="AE42:AK43"/>
    <mergeCell ref="I45:W49"/>
    <mergeCell ref="AQ52:AR53"/>
    <mergeCell ref="AL40:AP41"/>
    <mergeCell ref="I50:W54"/>
    <mergeCell ref="I55:W59"/>
    <mergeCell ref="AD44:AD45"/>
    <mergeCell ref="X55:AA59"/>
    <mergeCell ref="X50:AA54"/>
    <mergeCell ref="X45:AA49"/>
    <mergeCell ref="AD54:AD55"/>
    <mergeCell ref="AQ56:AR57"/>
    <mergeCell ref="AQ54:AR55"/>
    <mergeCell ref="AX42:AZ43"/>
    <mergeCell ref="BA42:BD43"/>
    <mergeCell ref="AQ44:AR45"/>
    <mergeCell ref="AX32:AZ32"/>
    <mergeCell ref="BA32:BC32"/>
    <mergeCell ref="AU40:AW41"/>
    <mergeCell ref="AX40:AZ41"/>
    <mergeCell ref="BA40:BD41"/>
    <mergeCell ref="AX34:AZ34"/>
    <mergeCell ref="B45:H49"/>
    <mergeCell ref="AD46:AD47"/>
    <mergeCell ref="AE46:AK47"/>
    <mergeCell ref="AL46:AP47"/>
    <mergeCell ref="AU46:AW47"/>
    <mergeCell ref="AU42:AW43"/>
    <mergeCell ref="I40:W44"/>
    <mergeCell ref="AQ40:AR41"/>
    <mergeCell ref="AQ42:AR43"/>
    <mergeCell ref="AL42:AP43"/>
    <mergeCell ref="AX48:AZ49"/>
    <mergeCell ref="BA48:BD49"/>
    <mergeCell ref="AE44:AK45"/>
    <mergeCell ref="AL44:AP45"/>
    <mergeCell ref="AU44:AW45"/>
    <mergeCell ref="AX44:AZ45"/>
    <mergeCell ref="BA44:BD45"/>
    <mergeCell ref="AQ48:AR49"/>
    <mergeCell ref="AE54:AK55"/>
    <mergeCell ref="AL54:AP55"/>
    <mergeCell ref="AU54:AW55"/>
    <mergeCell ref="AX46:AZ47"/>
    <mergeCell ref="BA46:BD47"/>
    <mergeCell ref="AD48:AD49"/>
    <mergeCell ref="AE48:AK49"/>
    <mergeCell ref="AL48:AP49"/>
    <mergeCell ref="AU48:AW49"/>
    <mergeCell ref="AX50:AZ51"/>
    <mergeCell ref="BA50:BD51"/>
    <mergeCell ref="AD52:AD53"/>
    <mergeCell ref="AE52:AK53"/>
    <mergeCell ref="AL52:AP53"/>
    <mergeCell ref="AU52:AW53"/>
    <mergeCell ref="AX52:AZ53"/>
    <mergeCell ref="BA52:BD53"/>
    <mergeCell ref="AD50:AD51"/>
    <mergeCell ref="AE50:AK51"/>
    <mergeCell ref="AQ50:AR51"/>
    <mergeCell ref="BA54:BD55"/>
    <mergeCell ref="B55:H59"/>
    <mergeCell ref="AD56:AD57"/>
    <mergeCell ref="AE56:AK57"/>
    <mergeCell ref="AL56:AP57"/>
    <mergeCell ref="AU56:AW57"/>
    <mergeCell ref="AX56:AZ57"/>
    <mergeCell ref="B50:H54"/>
    <mergeCell ref="AL50:AP51"/>
    <mergeCell ref="AU50:AW51"/>
    <mergeCell ref="E7:N9"/>
    <mergeCell ref="O7:Y9"/>
    <mergeCell ref="BA56:BD57"/>
    <mergeCell ref="AD58:AD59"/>
    <mergeCell ref="AE58:AK59"/>
    <mergeCell ref="AL58:AP59"/>
    <mergeCell ref="AU58:AW59"/>
    <mergeCell ref="AX58:AZ59"/>
    <mergeCell ref="BA58:BD59"/>
    <mergeCell ref="AX54:AZ55"/>
    <mergeCell ref="AD31:AH31"/>
    <mergeCell ref="AI31:AK31"/>
    <mergeCell ref="AL31:AN31"/>
    <mergeCell ref="AO31:AQ31"/>
    <mergeCell ref="AR31:AT31"/>
    <mergeCell ref="AU31:AW31"/>
  </mergeCells>
  <printOptions/>
  <pageMargins left="0.5118110236220472" right="0.1968503937007874" top="0.23" bottom="0.11811023622047245" header="0.2" footer="0.1968503937007874"/>
  <pageSetup fitToHeight="0" fitToWidth="1" horizontalDpi="600" verticalDpi="600" orientation="landscape" paperSize="8" scale="99" r:id="rId2"/>
  <drawing r:id="rId1"/>
</worksheet>
</file>

<file path=xl/worksheets/sheet4.xml><?xml version="1.0" encoding="utf-8"?>
<worksheet xmlns="http://schemas.openxmlformats.org/spreadsheetml/2006/main" xmlns:r="http://schemas.openxmlformats.org/officeDocument/2006/relationships">
  <dimension ref="A1:S45"/>
  <sheetViews>
    <sheetView zoomScale="85" zoomScaleNormal="85" zoomScalePageLayoutView="0" workbookViewId="0" topLeftCell="A13">
      <selection activeCell="M34" sqref="M34"/>
    </sheetView>
  </sheetViews>
  <sheetFormatPr defaultColWidth="9.00390625" defaultRowHeight="13.5"/>
  <cols>
    <col min="1" max="3" width="3.125" style="85" customWidth="1"/>
    <col min="4" max="4" width="22.875" style="85" customWidth="1"/>
    <col min="5" max="5" width="11.375" style="85" bestFit="1" customWidth="1"/>
    <col min="6" max="6" width="9.00390625" style="207" customWidth="1"/>
    <col min="7" max="18" width="9.375" style="208" bestFit="1" customWidth="1"/>
    <col min="19" max="19" width="10.75390625" style="208" bestFit="1" customWidth="1"/>
    <col min="20" max="16384" width="9.00390625" style="121" customWidth="1"/>
  </cols>
  <sheetData>
    <row r="1" spans="1:19" ht="21">
      <c r="A1" s="115" t="s">
        <v>88</v>
      </c>
      <c r="B1" s="116"/>
      <c r="C1" s="116"/>
      <c r="D1" s="117"/>
      <c r="E1" s="118"/>
      <c r="F1" s="119"/>
      <c r="G1" s="120"/>
      <c r="H1" s="120"/>
      <c r="I1" s="120"/>
      <c r="J1" s="120"/>
      <c r="K1" s="120"/>
      <c r="L1" s="120"/>
      <c r="M1" s="120"/>
      <c r="N1" s="120"/>
      <c r="O1" s="120"/>
      <c r="P1" s="120"/>
      <c r="Q1" s="120"/>
      <c r="R1" s="120"/>
      <c r="S1" s="120"/>
    </row>
    <row r="2" spans="1:19" ht="13.5">
      <c r="A2" s="122"/>
      <c r="B2" s="117"/>
      <c r="C2" s="117"/>
      <c r="D2" s="117"/>
      <c r="E2" s="118"/>
      <c r="F2" s="119"/>
      <c r="G2" s="120"/>
      <c r="H2" s="120"/>
      <c r="I2" s="120"/>
      <c r="J2" s="120"/>
      <c r="K2" s="120"/>
      <c r="L2" s="120"/>
      <c r="M2" s="120"/>
      <c r="N2" s="120"/>
      <c r="O2" s="120"/>
      <c r="P2" s="120"/>
      <c r="Q2" s="120"/>
      <c r="R2" s="120"/>
      <c r="S2" s="120"/>
    </row>
    <row r="3" spans="1:19" ht="14.25" thickBot="1">
      <c r="A3" s="123"/>
      <c r="B3" s="123"/>
      <c r="C3" s="123"/>
      <c r="D3" s="123"/>
      <c r="E3" s="123"/>
      <c r="F3" s="124"/>
      <c r="G3" s="125"/>
      <c r="H3" s="125"/>
      <c r="I3" s="125"/>
      <c r="J3" s="125"/>
      <c r="K3" s="125"/>
      <c r="L3" s="125"/>
      <c r="M3" s="125"/>
      <c r="N3" s="125"/>
      <c r="O3" s="125"/>
      <c r="P3" s="125"/>
      <c r="Q3" s="125"/>
      <c r="R3" s="125"/>
      <c r="S3" s="126" t="s">
        <v>87</v>
      </c>
    </row>
    <row r="4" spans="1:19" ht="19.5" customHeight="1" thickBot="1">
      <c r="A4" s="127"/>
      <c r="B4" s="128"/>
      <c r="C4" s="128"/>
      <c r="D4" s="129" t="s">
        <v>69</v>
      </c>
      <c r="E4" s="130"/>
      <c r="F4" s="131" t="s">
        <v>70</v>
      </c>
      <c r="G4" s="132" t="s">
        <v>25</v>
      </c>
      <c r="H4" s="132" t="s">
        <v>25</v>
      </c>
      <c r="I4" s="132" t="s">
        <v>25</v>
      </c>
      <c r="J4" s="132" t="s">
        <v>25</v>
      </c>
      <c r="K4" s="132" t="s">
        <v>25</v>
      </c>
      <c r="L4" s="132" t="s">
        <v>25</v>
      </c>
      <c r="M4" s="132" t="s">
        <v>25</v>
      </c>
      <c r="N4" s="132" t="s">
        <v>25</v>
      </c>
      <c r="O4" s="132" t="s">
        <v>25</v>
      </c>
      <c r="P4" s="132" t="s">
        <v>25</v>
      </c>
      <c r="Q4" s="132" t="s">
        <v>25</v>
      </c>
      <c r="R4" s="132" t="s">
        <v>25</v>
      </c>
      <c r="S4" s="133" t="s">
        <v>73</v>
      </c>
    </row>
    <row r="5" spans="1:19" ht="21" customHeight="1">
      <c r="A5" s="946" t="s">
        <v>26</v>
      </c>
      <c r="B5" s="947"/>
      <c r="C5" s="947"/>
      <c r="D5" s="947"/>
      <c r="E5" s="134"/>
      <c r="F5" s="135"/>
      <c r="G5" s="136"/>
      <c r="H5" s="136"/>
      <c r="I5" s="136"/>
      <c r="J5" s="136"/>
      <c r="K5" s="136"/>
      <c r="L5" s="136"/>
      <c r="M5" s="136"/>
      <c r="N5" s="136"/>
      <c r="O5" s="136"/>
      <c r="P5" s="136"/>
      <c r="Q5" s="136"/>
      <c r="R5" s="136"/>
      <c r="S5" s="137">
        <f>SUM(G5:R5)</f>
        <v>0</v>
      </c>
    </row>
    <row r="6" spans="1:19" ht="21" customHeight="1" thickBot="1">
      <c r="A6" s="948" t="s">
        <v>27</v>
      </c>
      <c r="B6" s="949"/>
      <c r="C6" s="949"/>
      <c r="D6" s="949"/>
      <c r="E6" s="138"/>
      <c r="F6" s="139"/>
      <c r="G6" s="140"/>
      <c r="H6" s="140"/>
      <c r="I6" s="140"/>
      <c r="J6" s="140"/>
      <c r="K6" s="140"/>
      <c r="L6" s="140"/>
      <c r="M6" s="140"/>
      <c r="N6" s="140"/>
      <c r="O6" s="140"/>
      <c r="P6" s="140"/>
      <c r="Q6" s="140"/>
      <c r="R6" s="140"/>
      <c r="S6" s="141">
        <f>SUM(G6:R6)</f>
        <v>0</v>
      </c>
    </row>
    <row r="7" spans="1:19" ht="21" customHeight="1" thickBot="1">
      <c r="A7" s="142"/>
      <c r="B7" s="142"/>
      <c r="C7" s="142"/>
      <c r="D7" s="142"/>
      <c r="E7" s="143"/>
      <c r="F7" s="144"/>
      <c r="G7" s="145"/>
      <c r="H7" s="145"/>
      <c r="I7" s="145"/>
      <c r="J7" s="145"/>
      <c r="K7" s="145"/>
      <c r="L7" s="145"/>
      <c r="M7" s="145"/>
      <c r="N7" s="145"/>
      <c r="O7" s="145"/>
      <c r="P7" s="145"/>
      <c r="Q7" s="145"/>
      <c r="R7" s="145"/>
      <c r="S7" s="146"/>
    </row>
    <row r="8" spans="1:19" ht="21" customHeight="1" thickBot="1">
      <c r="A8" s="950" t="s">
        <v>28</v>
      </c>
      <c r="B8" s="951"/>
      <c r="C8" s="951"/>
      <c r="D8" s="951"/>
      <c r="E8" s="147" t="s">
        <v>29</v>
      </c>
      <c r="F8" s="135"/>
      <c r="G8" s="148">
        <f>F37</f>
        <v>0</v>
      </c>
      <c r="H8" s="148">
        <f aca="true" t="shared" si="0" ref="H8:R8">+G37</f>
        <v>0</v>
      </c>
      <c r="I8" s="148">
        <f t="shared" si="0"/>
        <v>0</v>
      </c>
      <c r="J8" s="148">
        <f t="shared" si="0"/>
        <v>0</v>
      </c>
      <c r="K8" s="148">
        <f t="shared" si="0"/>
        <v>0</v>
      </c>
      <c r="L8" s="148">
        <f t="shared" si="0"/>
        <v>0</v>
      </c>
      <c r="M8" s="148">
        <f t="shared" si="0"/>
        <v>0</v>
      </c>
      <c r="N8" s="148">
        <f t="shared" si="0"/>
        <v>0</v>
      </c>
      <c r="O8" s="148">
        <f t="shared" si="0"/>
        <v>0</v>
      </c>
      <c r="P8" s="148">
        <f t="shared" si="0"/>
        <v>0</v>
      </c>
      <c r="Q8" s="148">
        <f t="shared" si="0"/>
        <v>0</v>
      </c>
      <c r="R8" s="148">
        <f t="shared" si="0"/>
        <v>0</v>
      </c>
      <c r="S8" s="149"/>
    </row>
    <row r="9" spans="1:19" ht="13.5">
      <c r="A9" s="952" t="s">
        <v>80</v>
      </c>
      <c r="B9" s="954" t="s">
        <v>74</v>
      </c>
      <c r="C9" s="956" t="s">
        <v>30</v>
      </c>
      <c r="D9" s="957"/>
      <c r="E9" s="150"/>
      <c r="F9" s="151"/>
      <c r="G9" s="152"/>
      <c r="H9" s="152"/>
      <c r="I9" s="152"/>
      <c r="J9" s="152"/>
      <c r="K9" s="152"/>
      <c r="L9" s="152"/>
      <c r="M9" s="152"/>
      <c r="N9" s="152"/>
      <c r="O9" s="152"/>
      <c r="P9" s="152"/>
      <c r="Q9" s="152"/>
      <c r="R9" s="152"/>
      <c r="S9" s="153">
        <f aca="true" t="shared" si="1" ref="S9:S24">SUM(G9:R9)</f>
        <v>0</v>
      </c>
    </row>
    <row r="10" spans="1:19" ht="13.5">
      <c r="A10" s="952"/>
      <c r="B10" s="954"/>
      <c r="C10" s="958" t="s">
        <v>31</v>
      </c>
      <c r="D10" s="959"/>
      <c r="E10" s="154"/>
      <c r="F10" s="151"/>
      <c r="G10" s="155"/>
      <c r="H10" s="155"/>
      <c r="I10" s="155"/>
      <c r="J10" s="155"/>
      <c r="K10" s="155"/>
      <c r="L10" s="155"/>
      <c r="M10" s="155"/>
      <c r="N10" s="155"/>
      <c r="O10" s="155"/>
      <c r="P10" s="155"/>
      <c r="Q10" s="155"/>
      <c r="R10" s="155"/>
      <c r="S10" s="156">
        <f t="shared" si="1"/>
        <v>0</v>
      </c>
    </row>
    <row r="11" spans="1:19" ht="13.5">
      <c r="A11" s="952"/>
      <c r="B11" s="954"/>
      <c r="C11" s="960" t="s">
        <v>71</v>
      </c>
      <c r="D11" s="961"/>
      <c r="E11" s="157"/>
      <c r="F11" s="158"/>
      <c r="G11" s="155"/>
      <c r="H11" s="155"/>
      <c r="I11" s="159"/>
      <c r="J11" s="155"/>
      <c r="K11" s="159"/>
      <c r="L11" s="155"/>
      <c r="M11" s="155"/>
      <c r="N11" s="155"/>
      <c r="O11" s="155"/>
      <c r="P11" s="155"/>
      <c r="Q11" s="155"/>
      <c r="R11" s="155"/>
      <c r="S11" s="156">
        <f t="shared" si="1"/>
        <v>0</v>
      </c>
    </row>
    <row r="12" spans="1:19" ht="13.5">
      <c r="A12" s="952"/>
      <c r="B12" s="954"/>
      <c r="C12" s="958" t="s">
        <v>33</v>
      </c>
      <c r="D12" s="959"/>
      <c r="E12" s="154"/>
      <c r="F12" s="151"/>
      <c r="G12" s="155"/>
      <c r="H12" s="155"/>
      <c r="I12" s="155"/>
      <c r="J12" s="155"/>
      <c r="K12" s="155"/>
      <c r="L12" s="155"/>
      <c r="M12" s="155"/>
      <c r="N12" s="155"/>
      <c r="O12" s="155"/>
      <c r="P12" s="155"/>
      <c r="Q12" s="155"/>
      <c r="R12" s="155"/>
      <c r="S12" s="156">
        <f t="shared" si="1"/>
        <v>0</v>
      </c>
    </row>
    <row r="13" spans="1:19" ht="13.5">
      <c r="A13" s="952"/>
      <c r="B13" s="954"/>
      <c r="C13" s="958" t="s">
        <v>72</v>
      </c>
      <c r="D13" s="959"/>
      <c r="E13" s="154"/>
      <c r="F13" s="151"/>
      <c r="G13" s="155"/>
      <c r="H13" s="155"/>
      <c r="I13" s="155"/>
      <c r="J13" s="155"/>
      <c r="K13" s="155"/>
      <c r="L13" s="155"/>
      <c r="M13" s="155"/>
      <c r="N13" s="155"/>
      <c r="O13" s="155"/>
      <c r="P13" s="155"/>
      <c r="Q13" s="155"/>
      <c r="R13" s="155"/>
      <c r="S13" s="156">
        <f t="shared" si="1"/>
        <v>0</v>
      </c>
    </row>
    <row r="14" spans="1:19" ht="13.5">
      <c r="A14" s="952"/>
      <c r="B14" s="954"/>
      <c r="C14" s="962"/>
      <c r="D14" s="963"/>
      <c r="E14" s="150"/>
      <c r="F14" s="151"/>
      <c r="G14" s="160"/>
      <c r="H14" s="160"/>
      <c r="I14" s="160"/>
      <c r="J14" s="160"/>
      <c r="K14" s="160"/>
      <c r="L14" s="160"/>
      <c r="M14" s="160"/>
      <c r="N14" s="160"/>
      <c r="O14" s="160"/>
      <c r="P14" s="160"/>
      <c r="Q14" s="160"/>
      <c r="R14" s="160"/>
      <c r="S14" s="161">
        <f t="shared" si="1"/>
        <v>0</v>
      </c>
    </row>
    <row r="15" spans="1:19" ht="13.5">
      <c r="A15" s="952"/>
      <c r="B15" s="954"/>
      <c r="C15" s="964" t="s">
        <v>35</v>
      </c>
      <c r="D15" s="965"/>
      <c r="E15" s="162"/>
      <c r="F15" s="151"/>
      <c r="G15" s="152"/>
      <c r="H15" s="152"/>
      <c r="I15" s="152"/>
      <c r="J15" s="152"/>
      <c r="K15" s="152"/>
      <c r="L15" s="152"/>
      <c r="M15" s="152"/>
      <c r="N15" s="152"/>
      <c r="O15" s="152"/>
      <c r="P15" s="152"/>
      <c r="Q15" s="152"/>
      <c r="R15" s="152"/>
      <c r="S15" s="153">
        <f t="shared" si="1"/>
        <v>0</v>
      </c>
    </row>
    <row r="16" spans="1:19" ht="19.5" customHeight="1">
      <c r="A16" s="952"/>
      <c r="B16" s="955"/>
      <c r="C16" s="966" t="s">
        <v>36</v>
      </c>
      <c r="D16" s="967"/>
      <c r="E16" s="162" t="s">
        <v>37</v>
      </c>
      <c r="F16" s="151"/>
      <c r="G16" s="163">
        <f aca="true" t="shared" si="2" ref="G16:R16">+G9+G10+G12+G13+G14+G15</f>
        <v>0</v>
      </c>
      <c r="H16" s="163">
        <f t="shared" si="2"/>
        <v>0</v>
      </c>
      <c r="I16" s="163">
        <f t="shared" si="2"/>
        <v>0</v>
      </c>
      <c r="J16" s="163">
        <f t="shared" si="2"/>
        <v>0</v>
      </c>
      <c r="K16" s="163">
        <f t="shared" si="2"/>
        <v>0</v>
      </c>
      <c r="L16" s="163">
        <f t="shared" si="2"/>
        <v>0</v>
      </c>
      <c r="M16" s="163">
        <f t="shared" si="2"/>
        <v>0</v>
      </c>
      <c r="N16" s="163">
        <f t="shared" si="2"/>
        <v>0</v>
      </c>
      <c r="O16" s="163">
        <f t="shared" si="2"/>
        <v>0</v>
      </c>
      <c r="P16" s="163">
        <f t="shared" si="2"/>
        <v>0</v>
      </c>
      <c r="Q16" s="163">
        <f t="shared" si="2"/>
        <v>0</v>
      </c>
      <c r="R16" s="163">
        <f t="shared" si="2"/>
        <v>0</v>
      </c>
      <c r="S16" s="164">
        <f t="shared" si="1"/>
        <v>0</v>
      </c>
    </row>
    <row r="17" spans="1:19" ht="13.5">
      <c r="A17" s="952"/>
      <c r="B17" s="968" t="s">
        <v>75</v>
      </c>
      <c r="C17" s="971" t="s">
        <v>38</v>
      </c>
      <c r="D17" s="972"/>
      <c r="E17" s="150"/>
      <c r="F17" s="151"/>
      <c r="G17" s="152"/>
      <c r="H17" s="152"/>
      <c r="I17" s="152"/>
      <c r="J17" s="152"/>
      <c r="K17" s="152"/>
      <c r="L17" s="152"/>
      <c r="M17" s="152"/>
      <c r="N17" s="152"/>
      <c r="O17" s="152"/>
      <c r="P17" s="152"/>
      <c r="Q17" s="152"/>
      <c r="R17" s="152"/>
      <c r="S17" s="153">
        <f t="shared" si="1"/>
        <v>0</v>
      </c>
    </row>
    <row r="18" spans="1:19" ht="13.5">
      <c r="A18" s="952"/>
      <c r="B18" s="969"/>
      <c r="C18" s="958" t="s">
        <v>39</v>
      </c>
      <c r="D18" s="959"/>
      <c r="E18" s="154"/>
      <c r="F18" s="151"/>
      <c r="G18" s="155"/>
      <c r="H18" s="155"/>
      <c r="I18" s="155"/>
      <c r="J18" s="155"/>
      <c r="K18" s="155"/>
      <c r="L18" s="155"/>
      <c r="M18" s="155"/>
      <c r="N18" s="155"/>
      <c r="O18" s="155"/>
      <c r="P18" s="155"/>
      <c r="Q18" s="155"/>
      <c r="R18" s="155"/>
      <c r="S18" s="156">
        <f t="shared" si="1"/>
        <v>0</v>
      </c>
    </row>
    <row r="19" spans="1:19" ht="13.5">
      <c r="A19" s="952"/>
      <c r="B19" s="969"/>
      <c r="C19" s="958" t="s">
        <v>78</v>
      </c>
      <c r="D19" s="959"/>
      <c r="E19" s="154"/>
      <c r="F19" s="151"/>
      <c r="G19" s="155"/>
      <c r="H19" s="155"/>
      <c r="I19" s="155"/>
      <c r="J19" s="155"/>
      <c r="K19" s="155"/>
      <c r="L19" s="155"/>
      <c r="M19" s="155"/>
      <c r="N19" s="155"/>
      <c r="O19" s="155"/>
      <c r="P19" s="155"/>
      <c r="Q19" s="155"/>
      <c r="R19" s="155"/>
      <c r="S19" s="156">
        <f t="shared" si="1"/>
        <v>0</v>
      </c>
    </row>
    <row r="20" spans="1:19" ht="13.5">
      <c r="A20" s="952"/>
      <c r="B20" s="969"/>
      <c r="C20" s="973" t="s">
        <v>76</v>
      </c>
      <c r="D20" s="974"/>
      <c r="E20" s="154"/>
      <c r="F20" s="151"/>
      <c r="G20" s="155"/>
      <c r="H20" s="155"/>
      <c r="I20" s="155"/>
      <c r="J20" s="155"/>
      <c r="K20" s="155"/>
      <c r="L20" s="155"/>
      <c r="M20" s="155"/>
      <c r="N20" s="155"/>
      <c r="O20" s="155"/>
      <c r="P20" s="155"/>
      <c r="Q20" s="155"/>
      <c r="R20" s="155"/>
      <c r="S20" s="156">
        <f t="shared" si="1"/>
        <v>0</v>
      </c>
    </row>
    <row r="21" spans="1:19" ht="13.5">
      <c r="A21" s="952"/>
      <c r="B21" s="969"/>
      <c r="C21" s="958" t="s">
        <v>77</v>
      </c>
      <c r="D21" s="959"/>
      <c r="E21" s="154"/>
      <c r="F21" s="151"/>
      <c r="G21" s="155"/>
      <c r="H21" s="155"/>
      <c r="I21" s="155"/>
      <c r="J21" s="155"/>
      <c r="K21" s="155"/>
      <c r="L21" s="155"/>
      <c r="M21" s="155"/>
      <c r="N21" s="155"/>
      <c r="O21" s="155"/>
      <c r="P21" s="155"/>
      <c r="Q21" s="155"/>
      <c r="R21" s="155"/>
      <c r="S21" s="156">
        <f t="shared" si="1"/>
        <v>0</v>
      </c>
    </row>
    <row r="22" spans="1:19" ht="13.5">
      <c r="A22" s="952"/>
      <c r="B22" s="969"/>
      <c r="C22" s="958" t="s">
        <v>79</v>
      </c>
      <c r="D22" s="959"/>
      <c r="E22" s="154"/>
      <c r="F22" s="151"/>
      <c r="G22" s="155"/>
      <c r="H22" s="155"/>
      <c r="I22" s="155"/>
      <c r="J22" s="155"/>
      <c r="K22" s="155"/>
      <c r="L22" s="155"/>
      <c r="M22" s="155"/>
      <c r="N22" s="155"/>
      <c r="O22" s="155"/>
      <c r="P22" s="155"/>
      <c r="Q22" s="155"/>
      <c r="R22" s="155"/>
      <c r="S22" s="156">
        <f t="shared" si="1"/>
        <v>0</v>
      </c>
    </row>
    <row r="23" spans="1:19" ht="13.5">
      <c r="A23" s="952"/>
      <c r="B23" s="969"/>
      <c r="C23" s="975"/>
      <c r="D23" s="976"/>
      <c r="E23" s="150"/>
      <c r="F23" s="151"/>
      <c r="G23" s="165"/>
      <c r="H23" s="165"/>
      <c r="I23" s="165"/>
      <c r="J23" s="165"/>
      <c r="K23" s="165"/>
      <c r="L23" s="165"/>
      <c r="M23" s="165"/>
      <c r="N23" s="165"/>
      <c r="O23" s="165"/>
      <c r="P23" s="165"/>
      <c r="Q23" s="165"/>
      <c r="R23" s="165"/>
      <c r="S23" s="166">
        <f t="shared" si="1"/>
        <v>0</v>
      </c>
    </row>
    <row r="24" spans="1:19" ht="13.5">
      <c r="A24" s="952"/>
      <c r="B24" s="969"/>
      <c r="C24" s="964" t="s">
        <v>42</v>
      </c>
      <c r="D24" s="965"/>
      <c r="E24" s="162"/>
      <c r="F24" s="151"/>
      <c r="G24" s="167"/>
      <c r="H24" s="167"/>
      <c r="I24" s="167"/>
      <c r="J24" s="167"/>
      <c r="K24" s="167"/>
      <c r="L24" s="167"/>
      <c r="M24" s="167"/>
      <c r="N24" s="167"/>
      <c r="O24" s="167"/>
      <c r="P24" s="167"/>
      <c r="Q24" s="167"/>
      <c r="R24" s="167"/>
      <c r="S24" s="164">
        <f t="shared" si="1"/>
        <v>0</v>
      </c>
    </row>
    <row r="25" spans="1:19" ht="19.5" customHeight="1">
      <c r="A25" s="952"/>
      <c r="B25" s="970"/>
      <c r="C25" s="964" t="s">
        <v>43</v>
      </c>
      <c r="D25" s="965"/>
      <c r="E25" s="162" t="s">
        <v>44</v>
      </c>
      <c r="F25" s="151"/>
      <c r="G25" s="168">
        <f aca="true" t="shared" si="3" ref="G25:S25">+G17+G18+G19+G20+G21+G22+G23+G24</f>
        <v>0</v>
      </c>
      <c r="H25" s="168">
        <f t="shared" si="3"/>
        <v>0</v>
      </c>
      <c r="I25" s="168">
        <f>+I17+I18+I19+I20+I21+I22+I23+I24</f>
        <v>0</v>
      </c>
      <c r="J25" s="168">
        <f>+J17+J18+J19+J20+J21+J22+J23+J24</f>
        <v>0</v>
      </c>
      <c r="K25" s="168">
        <f t="shared" si="3"/>
        <v>0</v>
      </c>
      <c r="L25" s="168">
        <f t="shared" si="3"/>
        <v>0</v>
      </c>
      <c r="M25" s="168">
        <f t="shared" si="3"/>
        <v>0</v>
      </c>
      <c r="N25" s="168">
        <f t="shared" si="3"/>
        <v>0</v>
      </c>
      <c r="O25" s="168">
        <f t="shared" si="3"/>
        <v>0</v>
      </c>
      <c r="P25" s="168">
        <f t="shared" si="3"/>
        <v>0</v>
      </c>
      <c r="Q25" s="168">
        <f t="shared" si="3"/>
        <v>0</v>
      </c>
      <c r="R25" s="168">
        <f t="shared" si="3"/>
        <v>0</v>
      </c>
      <c r="S25" s="153">
        <f t="shared" si="3"/>
        <v>0</v>
      </c>
    </row>
    <row r="26" spans="1:19" ht="21" customHeight="1" thickBot="1">
      <c r="A26" s="953"/>
      <c r="B26" s="977" t="s">
        <v>45</v>
      </c>
      <c r="C26" s="978"/>
      <c r="D26" s="978"/>
      <c r="E26" s="169" t="s">
        <v>46</v>
      </c>
      <c r="F26" s="151"/>
      <c r="G26" s="170">
        <f aca="true" t="shared" si="4" ref="G26:R26">+G16-G25</f>
        <v>0</v>
      </c>
      <c r="H26" s="170">
        <f t="shared" si="4"/>
        <v>0</v>
      </c>
      <c r="I26" s="170">
        <f t="shared" si="4"/>
        <v>0</v>
      </c>
      <c r="J26" s="170">
        <f t="shared" si="4"/>
        <v>0</v>
      </c>
      <c r="K26" s="170">
        <f t="shared" si="4"/>
        <v>0</v>
      </c>
      <c r="L26" s="170">
        <f t="shared" si="4"/>
        <v>0</v>
      </c>
      <c r="M26" s="170">
        <f t="shared" si="4"/>
        <v>0</v>
      </c>
      <c r="N26" s="170">
        <f t="shared" si="4"/>
        <v>0</v>
      </c>
      <c r="O26" s="170">
        <f t="shared" si="4"/>
        <v>0</v>
      </c>
      <c r="P26" s="170">
        <f t="shared" si="4"/>
        <v>0</v>
      </c>
      <c r="Q26" s="170">
        <f t="shared" si="4"/>
        <v>0</v>
      </c>
      <c r="R26" s="170">
        <f t="shared" si="4"/>
        <v>0</v>
      </c>
      <c r="S26" s="171">
        <f aca="true" t="shared" si="5" ref="S26:S36">SUM(G26:R26)</f>
        <v>0</v>
      </c>
    </row>
    <row r="27" spans="1:19" ht="13.5">
      <c r="A27" s="172"/>
      <c r="B27" s="173"/>
      <c r="C27" s="979" t="s">
        <v>50</v>
      </c>
      <c r="D27" s="979"/>
      <c r="E27" s="150"/>
      <c r="F27" s="151"/>
      <c r="G27" s="174"/>
      <c r="H27" s="174"/>
      <c r="I27" s="174"/>
      <c r="J27" s="174"/>
      <c r="K27" s="174"/>
      <c r="L27" s="174"/>
      <c r="M27" s="174"/>
      <c r="N27" s="174"/>
      <c r="O27" s="174"/>
      <c r="P27" s="174"/>
      <c r="Q27" s="174"/>
      <c r="R27" s="174"/>
      <c r="S27" s="175">
        <f t="shared" si="5"/>
        <v>0</v>
      </c>
    </row>
    <row r="28" spans="1:19" ht="13.5">
      <c r="A28" s="172" t="s">
        <v>51</v>
      </c>
      <c r="B28" s="173" t="s">
        <v>32</v>
      </c>
      <c r="C28" s="958" t="s">
        <v>52</v>
      </c>
      <c r="D28" s="959"/>
      <c r="E28" s="154"/>
      <c r="F28" s="151"/>
      <c r="G28" s="176"/>
      <c r="H28" s="176"/>
      <c r="I28" s="176"/>
      <c r="J28" s="176"/>
      <c r="K28" s="176"/>
      <c r="L28" s="176"/>
      <c r="M28" s="176"/>
      <c r="N28" s="176"/>
      <c r="O28" s="176"/>
      <c r="P28" s="176"/>
      <c r="Q28" s="176"/>
      <c r="R28" s="176"/>
      <c r="S28" s="156">
        <f t="shared" si="5"/>
        <v>0</v>
      </c>
    </row>
    <row r="29" spans="1:19" ht="13.5">
      <c r="A29" s="172"/>
      <c r="B29" s="173" t="s">
        <v>34</v>
      </c>
      <c r="C29" s="958" t="s">
        <v>85</v>
      </c>
      <c r="D29" s="959"/>
      <c r="E29" s="154"/>
      <c r="F29" s="151"/>
      <c r="G29" s="176"/>
      <c r="H29" s="176"/>
      <c r="I29" s="176"/>
      <c r="J29" s="176"/>
      <c r="K29" s="176"/>
      <c r="L29" s="176"/>
      <c r="M29" s="176"/>
      <c r="N29" s="176"/>
      <c r="O29" s="176"/>
      <c r="P29" s="176"/>
      <c r="Q29" s="176"/>
      <c r="R29" s="176"/>
      <c r="S29" s="156">
        <f t="shared" si="5"/>
        <v>0</v>
      </c>
    </row>
    <row r="30" spans="1:19" ht="13.5">
      <c r="A30" s="172" t="s">
        <v>53</v>
      </c>
      <c r="B30" s="173"/>
      <c r="C30" s="975"/>
      <c r="D30" s="976"/>
      <c r="E30" s="177"/>
      <c r="F30" s="151"/>
      <c r="G30" s="178"/>
      <c r="H30" s="178"/>
      <c r="I30" s="178"/>
      <c r="J30" s="178"/>
      <c r="K30" s="178"/>
      <c r="L30" s="178"/>
      <c r="M30" s="178"/>
      <c r="N30" s="178"/>
      <c r="O30" s="178"/>
      <c r="P30" s="178"/>
      <c r="Q30" s="178"/>
      <c r="R30" s="178"/>
      <c r="S30" s="179">
        <f t="shared" si="5"/>
        <v>0</v>
      </c>
    </row>
    <row r="31" spans="1:19" ht="19.5" customHeight="1">
      <c r="A31" s="172"/>
      <c r="B31" s="173"/>
      <c r="C31" s="966" t="s">
        <v>47</v>
      </c>
      <c r="D31" s="967"/>
      <c r="E31" s="162" t="s">
        <v>81</v>
      </c>
      <c r="F31" s="151"/>
      <c r="G31" s="180">
        <f aca="true" t="shared" si="6" ref="G31:R31">SUM(G27:G30)</f>
        <v>0</v>
      </c>
      <c r="H31" s="180">
        <f t="shared" si="6"/>
        <v>0</v>
      </c>
      <c r="I31" s="180">
        <f>SUM(I27:I30)</f>
        <v>0</v>
      </c>
      <c r="J31" s="180">
        <f>SUM(J27:J30)</f>
        <v>0</v>
      </c>
      <c r="K31" s="180">
        <f t="shared" si="6"/>
        <v>0</v>
      </c>
      <c r="L31" s="180">
        <f t="shared" si="6"/>
        <v>0</v>
      </c>
      <c r="M31" s="180">
        <f t="shared" si="6"/>
        <v>0</v>
      </c>
      <c r="N31" s="180">
        <f t="shared" si="6"/>
        <v>0</v>
      </c>
      <c r="O31" s="180">
        <f t="shared" si="6"/>
        <v>0</v>
      </c>
      <c r="P31" s="180">
        <f t="shared" si="6"/>
        <v>0</v>
      </c>
      <c r="Q31" s="180">
        <f t="shared" si="6"/>
        <v>0</v>
      </c>
      <c r="R31" s="180">
        <f t="shared" si="6"/>
        <v>0</v>
      </c>
      <c r="S31" s="164">
        <f t="shared" si="5"/>
        <v>0</v>
      </c>
    </row>
    <row r="32" spans="1:19" ht="13.5">
      <c r="A32" s="172" t="s">
        <v>32</v>
      </c>
      <c r="B32" s="181"/>
      <c r="C32" s="964" t="s">
        <v>54</v>
      </c>
      <c r="D32" s="965"/>
      <c r="E32" s="182"/>
      <c r="F32" s="151"/>
      <c r="G32" s="183"/>
      <c r="H32" s="183"/>
      <c r="I32" s="183"/>
      <c r="J32" s="183"/>
      <c r="K32" s="183"/>
      <c r="L32" s="183"/>
      <c r="M32" s="183"/>
      <c r="N32" s="183"/>
      <c r="O32" s="183"/>
      <c r="P32" s="183"/>
      <c r="Q32" s="183"/>
      <c r="R32" s="183"/>
      <c r="S32" s="153">
        <f t="shared" si="5"/>
        <v>0</v>
      </c>
    </row>
    <row r="33" spans="1:19" ht="13.5">
      <c r="A33" s="172"/>
      <c r="B33" s="173" t="s">
        <v>40</v>
      </c>
      <c r="C33" s="958" t="s">
        <v>55</v>
      </c>
      <c r="D33" s="959"/>
      <c r="E33" s="154"/>
      <c r="F33" s="151"/>
      <c r="G33" s="176"/>
      <c r="H33" s="176"/>
      <c r="I33" s="176"/>
      <c r="J33" s="176"/>
      <c r="K33" s="176"/>
      <c r="L33" s="176"/>
      <c r="M33" s="176"/>
      <c r="N33" s="176"/>
      <c r="O33" s="176"/>
      <c r="P33" s="176"/>
      <c r="Q33" s="176"/>
      <c r="R33" s="176"/>
      <c r="S33" s="156">
        <f t="shared" si="5"/>
        <v>0</v>
      </c>
    </row>
    <row r="34" spans="1:19" ht="13.5">
      <c r="A34" s="172" t="s">
        <v>40</v>
      </c>
      <c r="B34" s="173" t="s">
        <v>41</v>
      </c>
      <c r="C34" s="975" t="s">
        <v>105</v>
      </c>
      <c r="D34" s="976"/>
      <c r="E34" s="177"/>
      <c r="F34" s="151"/>
      <c r="G34" s="178"/>
      <c r="H34" s="178"/>
      <c r="I34" s="178"/>
      <c r="J34" s="178"/>
      <c r="K34" s="178"/>
      <c r="L34" s="178"/>
      <c r="M34" s="178"/>
      <c r="N34" s="178"/>
      <c r="O34" s="178"/>
      <c r="P34" s="178"/>
      <c r="Q34" s="178"/>
      <c r="R34" s="178"/>
      <c r="S34" s="179">
        <f t="shared" si="5"/>
        <v>0</v>
      </c>
    </row>
    <row r="35" spans="1:19" ht="19.5" customHeight="1">
      <c r="A35" s="184"/>
      <c r="B35" s="185"/>
      <c r="C35" s="964" t="s">
        <v>48</v>
      </c>
      <c r="D35" s="965"/>
      <c r="E35" s="162" t="s">
        <v>82</v>
      </c>
      <c r="F35" s="151"/>
      <c r="G35" s="186">
        <f aca="true" t="shared" si="7" ref="G35:R35">SUM(G32:G34)</f>
        <v>0</v>
      </c>
      <c r="H35" s="186">
        <f t="shared" si="7"/>
        <v>0</v>
      </c>
      <c r="I35" s="186">
        <f>SUM(I32:I34)</f>
        <v>0</v>
      </c>
      <c r="J35" s="186">
        <f>SUM(J32:J34)</f>
        <v>0</v>
      </c>
      <c r="K35" s="186">
        <f t="shared" si="7"/>
        <v>0</v>
      </c>
      <c r="L35" s="186">
        <f t="shared" si="7"/>
        <v>0</v>
      </c>
      <c r="M35" s="186">
        <f t="shared" si="7"/>
        <v>0</v>
      </c>
      <c r="N35" s="186">
        <f t="shared" si="7"/>
        <v>0</v>
      </c>
      <c r="O35" s="186">
        <f t="shared" si="7"/>
        <v>0</v>
      </c>
      <c r="P35" s="186">
        <f t="shared" si="7"/>
        <v>0</v>
      </c>
      <c r="Q35" s="186">
        <f t="shared" si="7"/>
        <v>0</v>
      </c>
      <c r="R35" s="186">
        <f t="shared" si="7"/>
        <v>0</v>
      </c>
      <c r="S35" s="179">
        <f t="shared" si="5"/>
        <v>0</v>
      </c>
    </row>
    <row r="36" spans="1:19" ht="21" customHeight="1" thickBot="1">
      <c r="A36" s="187"/>
      <c r="B36" s="977" t="s">
        <v>49</v>
      </c>
      <c r="C36" s="978"/>
      <c r="D36" s="978"/>
      <c r="E36" s="188" t="s">
        <v>83</v>
      </c>
      <c r="F36" s="139"/>
      <c r="G36" s="189">
        <f aca="true" t="shared" si="8" ref="G36:R36">SUM(G31-G35)</f>
        <v>0</v>
      </c>
      <c r="H36" s="189">
        <f t="shared" si="8"/>
        <v>0</v>
      </c>
      <c r="I36" s="189">
        <f>SUM(I31-I35)</f>
        <v>0</v>
      </c>
      <c r="J36" s="189">
        <f>SUM(J31-J35)</f>
        <v>0</v>
      </c>
      <c r="K36" s="189">
        <f t="shared" si="8"/>
        <v>0</v>
      </c>
      <c r="L36" s="189">
        <f t="shared" si="8"/>
        <v>0</v>
      </c>
      <c r="M36" s="189">
        <f t="shared" si="8"/>
        <v>0</v>
      </c>
      <c r="N36" s="189">
        <f t="shared" si="8"/>
        <v>0</v>
      </c>
      <c r="O36" s="189">
        <f t="shared" si="8"/>
        <v>0</v>
      </c>
      <c r="P36" s="189">
        <f t="shared" si="8"/>
        <v>0</v>
      </c>
      <c r="Q36" s="189">
        <f t="shared" si="8"/>
        <v>0</v>
      </c>
      <c r="R36" s="189">
        <f t="shared" si="8"/>
        <v>0</v>
      </c>
      <c r="S36" s="171">
        <f t="shared" si="5"/>
        <v>0</v>
      </c>
    </row>
    <row r="37" spans="1:19" ht="21" customHeight="1" thickBot="1">
      <c r="A37" s="950" t="s">
        <v>56</v>
      </c>
      <c r="B37" s="951"/>
      <c r="C37" s="951"/>
      <c r="D37" s="951"/>
      <c r="E37" s="147" t="s">
        <v>84</v>
      </c>
      <c r="F37" s="190"/>
      <c r="G37" s="148">
        <f aca="true" t="shared" si="9" ref="G37:R37">SUM(G8,G26,G36)</f>
        <v>0</v>
      </c>
      <c r="H37" s="148">
        <f t="shared" si="9"/>
        <v>0</v>
      </c>
      <c r="I37" s="148">
        <f>SUM(I8,I26,I36)</f>
        <v>0</v>
      </c>
      <c r="J37" s="148">
        <f>SUM(J8,J26,J36)</f>
        <v>0</v>
      </c>
      <c r="K37" s="148">
        <f t="shared" si="9"/>
        <v>0</v>
      </c>
      <c r="L37" s="148">
        <f t="shared" si="9"/>
        <v>0</v>
      </c>
      <c r="M37" s="148">
        <f t="shared" si="9"/>
        <v>0</v>
      </c>
      <c r="N37" s="148">
        <f t="shared" si="9"/>
        <v>0</v>
      </c>
      <c r="O37" s="148">
        <f t="shared" si="9"/>
        <v>0</v>
      </c>
      <c r="P37" s="148">
        <f t="shared" si="9"/>
        <v>0</v>
      </c>
      <c r="Q37" s="148">
        <f t="shared" si="9"/>
        <v>0</v>
      </c>
      <c r="R37" s="148">
        <f t="shared" si="9"/>
        <v>0</v>
      </c>
      <c r="S37" s="191"/>
    </row>
    <row r="38" spans="1:19" ht="13.5" hidden="1">
      <c r="A38" s="192" t="s">
        <v>57</v>
      </c>
      <c r="B38" s="983" t="s">
        <v>58</v>
      </c>
      <c r="C38" s="984"/>
      <c r="D38" s="984"/>
      <c r="E38" s="193"/>
      <c r="F38" s="194"/>
      <c r="G38" s="195" t="e">
        <f>#REF!-G10+G5-G9-G11</f>
        <v>#REF!</v>
      </c>
      <c r="H38" s="195" t="e">
        <f>G38-H10+H5-H9-H11</f>
        <v>#REF!</v>
      </c>
      <c r="I38" s="195" t="e">
        <f>#REF!-I10+I5-I9-I11</f>
        <v>#REF!</v>
      </c>
      <c r="J38" s="195" t="e">
        <f>I38-J10+J5-J9-J11</f>
        <v>#REF!</v>
      </c>
      <c r="K38" s="195" t="e">
        <f>H38-K10+K5-K9-K11</f>
        <v>#REF!</v>
      </c>
      <c r="L38" s="195" t="e">
        <f>K38-L10+L5-L9-L11</f>
        <v>#REF!</v>
      </c>
      <c r="M38" s="195" t="e">
        <f>L38-M10+M5-M9-M11</f>
        <v>#REF!</v>
      </c>
      <c r="N38" s="195" t="e">
        <f>M38-N10+N5-N9-N11</f>
        <v>#REF!</v>
      </c>
      <c r="O38" s="195" t="e">
        <f>#REF!-O10+O5-O9-O11</f>
        <v>#REF!</v>
      </c>
      <c r="P38" s="195" t="e">
        <f>O38-P10+P5-P9-P11</f>
        <v>#REF!</v>
      </c>
      <c r="Q38" s="195" t="e">
        <f>P38-Q10+Q5-Q9-Q11</f>
        <v>#REF!</v>
      </c>
      <c r="R38" s="195" t="e">
        <f>Q38-R10+R5-R9-R11</f>
        <v>#REF!</v>
      </c>
      <c r="S38" s="191"/>
    </row>
    <row r="39" spans="1:19" ht="13.5" hidden="1">
      <c r="A39" s="192"/>
      <c r="B39" s="980" t="s">
        <v>59</v>
      </c>
      <c r="C39" s="959"/>
      <c r="D39" s="959"/>
      <c r="E39" s="196"/>
      <c r="F39" s="197"/>
      <c r="G39" s="198" t="e">
        <f>#REF!-G12+G11-G13</f>
        <v>#REF!</v>
      </c>
      <c r="H39" s="198" t="e">
        <f>G39-H12+H11-H13</f>
        <v>#REF!</v>
      </c>
      <c r="I39" s="198" t="e">
        <f>#REF!-I12+I11-I13</f>
        <v>#REF!</v>
      </c>
      <c r="J39" s="198" t="e">
        <f>I39-J12+J11-J13</f>
        <v>#REF!</v>
      </c>
      <c r="K39" s="198" t="e">
        <f>H39-K12+K11-K13</f>
        <v>#REF!</v>
      </c>
      <c r="L39" s="198" t="e">
        <f>K39-L12+L11-L13</f>
        <v>#REF!</v>
      </c>
      <c r="M39" s="198" t="e">
        <f>L39-M12+M11-M13</f>
        <v>#REF!</v>
      </c>
      <c r="N39" s="198" t="e">
        <f>M39-N12+N11-N13</f>
        <v>#REF!</v>
      </c>
      <c r="O39" s="198" t="e">
        <f>#REF!-O12+O11-O13</f>
        <v>#REF!</v>
      </c>
      <c r="P39" s="198" t="e">
        <f>O39-P12+P11-P13</f>
        <v>#REF!</v>
      </c>
      <c r="Q39" s="198" t="e">
        <f>P39-Q12+Q11-Q13</f>
        <v>#REF!</v>
      </c>
      <c r="R39" s="198" t="e">
        <f>Q39-R12+R11-R13</f>
        <v>#REF!</v>
      </c>
      <c r="S39" s="191"/>
    </row>
    <row r="40" spans="1:19" ht="13.5" hidden="1">
      <c r="A40" s="192" t="s">
        <v>60</v>
      </c>
      <c r="B40" s="980" t="s">
        <v>61</v>
      </c>
      <c r="C40" s="959"/>
      <c r="D40" s="959"/>
      <c r="E40" s="196"/>
      <c r="F40" s="197"/>
      <c r="G40" s="198" t="e">
        <f>#REF!-G18+G6-G17-G19</f>
        <v>#REF!</v>
      </c>
      <c r="H40" s="198" t="e">
        <f>G40-H18+H6-H17-H19</f>
        <v>#REF!</v>
      </c>
      <c r="I40" s="198" t="e">
        <f>#REF!-I18+I6-I17-I19</f>
        <v>#REF!</v>
      </c>
      <c r="J40" s="198" t="e">
        <f>I40-J18+J6-J17-J19</f>
        <v>#REF!</v>
      </c>
      <c r="K40" s="198" t="e">
        <f>H40-K18+K6-K17-K19</f>
        <v>#REF!</v>
      </c>
      <c r="L40" s="198" t="e">
        <f>K40-L18+L6-L17-L19</f>
        <v>#REF!</v>
      </c>
      <c r="M40" s="198" t="e">
        <f>L40-M18+M6-M17-M19</f>
        <v>#REF!</v>
      </c>
      <c r="N40" s="198" t="e">
        <f>M40-N18+N6-N17-N19</f>
        <v>#REF!</v>
      </c>
      <c r="O40" s="198" t="e">
        <f>#REF!-O18+O6-O17-O19</f>
        <v>#REF!</v>
      </c>
      <c r="P40" s="198" t="e">
        <f>O40-P18+P6-P17-P19</f>
        <v>#REF!</v>
      </c>
      <c r="Q40" s="198" t="e">
        <f>P40-Q18+Q6-Q17-Q19</f>
        <v>#REF!</v>
      </c>
      <c r="R40" s="198" t="e">
        <f>Q40-R18+R6-R17-R19</f>
        <v>#REF!</v>
      </c>
      <c r="S40" s="191"/>
    </row>
    <row r="41" spans="1:19" ht="13.5" hidden="1">
      <c r="A41" s="192"/>
      <c r="B41" s="980" t="s">
        <v>62</v>
      </c>
      <c r="C41" s="959"/>
      <c r="D41" s="959"/>
      <c r="E41" s="196"/>
      <c r="F41" s="197"/>
      <c r="G41" s="198" t="e">
        <f>#REF!-G22+G19</f>
        <v>#REF!</v>
      </c>
      <c r="H41" s="198" t="e">
        <f>G41-H22+H19</f>
        <v>#REF!</v>
      </c>
      <c r="I41" s="198" t="e">
        <f>#REF!-I22+I19</f>
        <v>#REF!</v>
      </c>
      <c r="J41" s="199" t="e">
        <f>I41-J22+J19</f>
        <v>#REF!</v>
      </c>
      <c r="K41" s="198" t="e">
        <f>H41-K22+K19</f>
        <v>#REF!</v>
      </c>
      <c r="L41" s="199" t="e">
        <f>K41-L22+L19</f>
        <v>#REF!</v>
      </c>
      <c r="M41" s="199" t="e">
        <f>L41-M22+M19</f>
        <v>#REF!</v>
      </c>
      <c r="N41" s="199" t="e">
        <f>M41-N22+N19</f>
        <v>#REF!</v>
      </c>
      <c r="O41" s="199" t="e">
        <f>#REF!-O22+O19</f>
        <v>#REF!</v>
      </c>
      <c r="P41" s="199" t="e">
        <f>O41-P22+P19</f>
        <v>#REF!</v>
      </c>
      <c r="Q41" s="199" t="e">
        <f>P41-Q22+Q19</f>
        <v>#REF!</v>
      </c>
      <c r="R41" s="200" t="e">
        <f>Q41-R22+R19</f>
        <v>#REF!</v>
      </c>
      <c r="S41" s="191"/>
    </row>
    <row r="42" spans="1:19" ht="13.5" hidden="1">
      <c r="A42" s="192"/>
      <c r="B42" s="980" t="s">
        <v>63</v>
      </c>
      <c r="C42" s="959"/>
      <c r="D42" s="959"/>
      <c r="E42" s="196"/>
      <c r="F42" s="197"/>
      <c r="G42" s="198" t="e">
        <f>#REF!-#REF!+#REF!</f>
        <v>#REF!</v>
      </c>
      <c r="H42" s="198" t="e">
        <f>G42-#REF!+#REF!</f>
        <v>#REF!</v>
      </c>
      <c r="I42" s="198" t="e">
        <f>#REF!-#REF!+#REF!</f>
        <v>#REF!</v>
      </c>
      <c r="J42" s="198" t="e">
        <f>I42-#REF!+#REF!</f>
        <v>#REF!</v>
      </c>
      <c r="K42" s="198" t="e">
        <f>H42-#REF!+#REF!</f>
        <v>#REF!</v>
      </c>
      <c r="L42" s="198" t="e">
        <f>K42-#REF!+#REF!</f>
        <v>#REF!</v>
      </c>
      <c r="M42" s="198" t="e">
        <f>L42-#REF!+#REF!</f>
        <v>#REF!</v>
      </c>
      <c r="N42" s="198" t="e">
        <f>M42-#REF!+#REF!</f>
        <v>#REF!</v>
      </c>
      <c r="O42" s="198" t="e">
        <f>#REF!-#REF!+#REF!</f>
        <v>#REF!</v>
      </c>
      <c r="P42" s="198" t="e">
        <f>O42-#REF!+#REF!</f>
        <v>#REF!</v>
      </c>
      <c r="Q42" s="198" t="e">
        <f>P42-#REF!+#REF!</f>
        <v>#REF!</v>
      </c>
      <c r="R42" s="198" t="e">
        <f>Q42-#REF!+#REF!</f>
        <v>#REF!</v>
      </c>
      <c r="S42" s="191"/>
    </row>
    <row r="43" spans="1:19" ht="13.5" hidden="1">
      <c r="A43" s="192" t="s">
        <v>64</v>
      </c>
      <c r="B43" s="980" t="s">
        <v>65</v>
      </c>
      <c r="C43" s="959"/>
      <c r="D43" s="959"/>
      <c r="E43" s="196"/>
      <c r="F43" s="197"/>
      <c r="G43" s="198" t="e">
        <f>#REF!-G33+G28</f>
        <v>#REF!</v>
      </c>
      <c r="H43" s="198" t="e">
        <f aca="true" t="shared" si="10" ref="H43:R43">G43-H33+H28</f>
        <v>#REF!</v>
      </c>
      <c r="I43" s="198" t="e">
        <f>#REF!-I33+I28</f>
        <v>#REF!</v>
      </c>
      <c r="J43" s="198" t="e">
        <f>I43-J33+J28</f>
        <v>#REF!</v>
      </c>
      <c r="K43" s="198" t="e">
        <f>H43-K33+K28</f>
        <v>#REF!</v>
      </c>
      <c r="L43" s="198" t="e">
        <f t="shared" si="10"/>
        <v>#REF!</v>
      </c>
      <c r="M43" s="198" t="e">
        <f t="shared" si="10"/>
        <v>#REF!</v>
      </c>
      <c r="N43" s="198" t="e">
        <f t="shared" si="10"/>
        <v>#REF!</v>
      </c>
      <c r="O43" s="198" t="e">
        <f>#REF!-O33+O28</f>
        <v>#REF!</v>
      </c>
      <c r="P43" s="198" t="e">
        <f t="shared" si="10"/>
        <v>#REF!</v>
      </c>
      <c r="Q43" s="198" t="e">
        <f t="shared" si="10"/>
        <v>#REF!</v>
      </c>
      <c r="R43" s="201" t="e">
        <f t="shared" si="10"/>
        <v>#REF!</v>
      </c>
      <c r="S43" s="191"/>
    </row>
    <row r="44" spans="1:19" ht="13.5" hidden="1">
      <c r="A44" s="192"/>
      <c r="B44" s="980" t="s">
        <v>66</v>
      </c>
      <c r="C44" s="959"/>
      <c r="D44" s="959"/>
      <c r="E44" s="196"/>
      <c r="F44" s="197"/>
      <c r="G44" s="198" t="e">
        <f>#REF!-G32+G27</f>
        <v>#REF!</v>
      </c>
      <c r="H44" s="198" t="e">
        <f aca="true" t="shared" si="11" ref="H44:R44">G44-H32+H27</f>
        <v>#REF!</v>
      </c>
      <c r="I44" s="198" t="e">
        <f>#REF!-I32+I27</f>
        <v>#REF!</v>
      </c>
      <c r="J44" s="198" t="e">
        <f>I44-J32+J27</f>
        <v>#REF!</v>
      </c>
      <c r="K44" s="198" t="e">
        <f>H44-K32+K27</f>
        <v>#REF!</v>
      </c>
      <c r="L44" s="198" t="e">
        <f t="shared" si="11"/>
        <v>#REF!</v>
      </c>
      <c r="M44" s="198" t="e">
        <f t="shared" si="11"/>
        <v>#REF!</v>
      </c>
      <c r="N44" s="198" t="e">
        <f t="shared" si="11"/>
        <v>#REF!</v>
      </c>
      <c r="O44" s="198" t="e">
        <f>#REF!-O32+O27</f>
        <v>#REF!</v>
      </c>
      <c r="P44" s="198" t="e">
        <f t="shared" si="11"/>
        <v>#REF!</v>
      </c>
      <c r="Q44" s="198" t="e">
        <f t="shared" si="11"/>
        <v>#REF!</v>
      </c>
      <c r="R44" s="201" t="e">
        <f t="shared" si="11"/>
        <v>#REF!</v>
      </c>
      <c r="S44" s="191"/>
    </row>
    <row r="45" spans="1:19" ht="14.25" hidden="1" thickBot="1">
      <c r="A45" s="202"/>
      <c r="B45" s="981" t="s">
        <v>67</v>
      </c>
      <c r="C45" s="982"/>
      <c r="D45" s="982"/>
      <c r="E45" s="203"/>
      <c r="F45" s="204"/>
      <c r="G45" s="205" t="e">
        <f>#REF!-#REF!+G13</f>
        <v>#REF!</v>
      </c>
      <c r="H45" s="205" t="e">
        <f>G45-#REF!+H13</f>
        <v>#REF!</v>
      </c>
      <c r="I45" s="205" t="e">
        <f>#REF!-#REF!+I13</f>
        <v>#REF!</v>
      </c>
      <c r="J45" s="205" t="e">
        <f>I45-#REF!+J13</f>
        <v>#REF!</v>
      </c>
      <c r="K45" s="205" t="e">
        <f>H45-#REF!+K13</f>
        <v>#REF!</v>
      </c>
      <c r="L45" s="205" t="e">
        <f>K45-#REF!+L13</f>
        <v>#REF!</v>
      </c>
      <c r="M45" s="205" t="e">
        <f>L45-#REF!+M13</f>
        <v>#REF!</v>
      </c>
      <c r="N45" s="205" t="e">
        <f>M45-#REF!+N13</f>
        <v>#REF!</v>
      </c>
      <c r="O45" s="205" t="e">
        <f>#REF!-#REF!+O13</f>
        <v>#REF!</v>
      </c>
      <c r="P45" s="205" t="e">
        <f>O45-#REF!+P13</f>
        <v>#REF!</v>
      </c>
      <c r="Q45" s="205" t="e">
        <f>P45-#REF!+Q13</f>
        <v>#REF!</v>
      </c>
      <c r="R45" s="205" t="e">
        <f>Q45-#REF!+R13</f>
        <v>#REF!</v>
      </c>
      <c r="S45" s="206"/>
    </row>
  </sheetData>
  <sheetProtection/>
  <mergeCells count="43">
    <mergeCell ref="B41:D41"/>
    <mergeCell ref="B42:D42"/>
    <mergeCell ref="B43:D43"/>
    <mergeCell ref="B44:D44"/>
    <mergeCell ref="B45:D45"/>
    <mergeCell ref="C35:D35"/>
    <mergeCell ref="B36:D36"/>
    <mergeCell ref="A37:D37"/>
    <mergeCell ref="B38:D38"/>
    <mergeCell ref="B39:D39"/>
    <mergeCell ref="B40:D40"/>
    <mergeCell ref="C29:D29"/>
    <mergeCell ref="C30:D30"/>
    <mergeCell ref="C31:D31"/>
    <mergeCell ref="C32:D32"/>
    <mergeCell ref="C33:D33"/>
    <mergeCell ref="C34:D34"/>
    <mergeCell ref="C23:D23"/>
    <mergeCell ref="C24:D24"/>
    <mergeCell ref="C25:D25"/>
    <mergeCell ref="B26:D26"/>
    <mergeCell ref="C27:D27"/>
    <mergeCell ref="C28:D28"/>
    <mergeCell ref="C14:D14"/>
    <mergeCell ref="C15:D15"/>
    <mergeCell ref="C16:D16"/>
    <mergeCell ref="B17:B25"/>
    <mergeCell ref="C17:D17"/>
    <mergeCell ref="C18:D18"/>
    <mergeCell ref="C19:D19"/>
    <mergeCell ref="C20:D20"/>
    <mergeCell ref="C21:D21"/>
    <mergeCell ref="C22:D22"/>
    <mergeCell ref="A5:D5"/>
    <mergeCell ref="A6:D6"/>
    <mergeCell ref="A8:D8"/>
    <mergeCell ref="A9:A26"/>
    <mergeCell ref="B9:B16"/>
    <mergeCell ref="C9:D9"/>
    <mergeCell ref="C10:D10"/>
    <mergeCell ref="C11:D11"/>
    <mergeCell ref="C12:D12"/>
    <mergeCell ref="C13:D13"/>
  </mergeCells>
  <printOptions horizontalCentered="1" verticalCentered="1"/>
  <pageMargins left="0.7086614173228347" right="0.7874015748031497" top="0.5905511811023623" bottom="0.5905511811023623" header="0.5118110236220472" footer="0.5118110236220472"/>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S44"/>
  <sheetViews>
    <sheetView zoomScale="85" zoomScaleNormal="85" zoomScalePageLayoutView="0" workbookViewId="0" topLeftCell="A4">
      <selection activeCell="I12" sqref="I12"/>
    </sheetView>
  </sheetViews>
  <sheetFormatPr defaultColWidth="9.00390625" defaultRowHeight="13.5"/>
  <cols>
    <col min="1" max="3" width="3.125" style="34" customWidth="1"/>
    <col min="4" max="4" width="22.875" style="34" customWidth="1"/>
    <col min="5" max="5" width="11.375" style="34" bestFit="1" customWidth="1"/>
    <col min="7" max="19" width="9.00390625" style="34" customWidth="1"/>
  </cols>
  <sheetData>
    <row r="1" spans="1:19" ht="21">
      <c r="A1" s="83" t="s">
        <v>68</v>
      </c>
      <c r="B1" s="35"/>
      <c r="C1" s="35"/>
      <c r="D1" s="36"/>
      <c r="E1" s="21"/>
      <c r="F1" s="1"/>
      <c r="G1" s="21"/>
      <c r="H1" s="21"/>
      <c r="I1" s="21"/>
      <c r="J1" s="21"/>
      <c r="K1" s="21"/>
      <c r="L1" s="21"/>
      <c r="M1" s="21"/>
      <c r="N1" s="21"/>
      <c r="O1" s="21"/>
      <c r="P1" s="21"/>
      <c r="Q1" s="21"/>
      <c r="R1" s="21"/>
      <c r="S1" s="21"/>
    </row>
    <row r="2" spans="1:19" ht="13.5">
      <c r="A2" s="37"/>
      <c r="B2" s="36"/>
      <c r="C2" s="36"/>
      <c r="D2" s="36"/>
      <c r="E2" s="21"/>
      <c r="F2" s="1"/>
      <c r="G2" s="21"/>
      <c r="H2" s="21"/>
      <c r="I2" s="21"/>
      <c r="J2" s="21"/>
      <c r="K2" s="21"/>
      <c r="L2" s="21"/>
      <c r="M2" s="21"/>
      <c r="N2" s="21"/>
      <c r="O2" s="21"/>
      <c r="P2" s="21"/>
      <c r="Q2" s="21"/>
      <c r="R2" s="21"/>
      <c r="S2" s="21"/>
    </row>
    <row r="3" spans="1:19" ht="14.25" thickBot="1">
      <c r="A3" s="22"/>
      <c r="B3" s="22"/>
      <c r="C3" s="22"/>
      <c r="D3" s="22"/>
      <c r="E3" s="22"/>
      <c r="F3" s="2"/>
      <c r="G3" s="22"/>
      <c r="H3" s="22"/>
      <c r="I3" s="22"/>
      <c r="J3" s="22"/>
      <c r="K3" s="22"/>
      <c r="L3" s="22"/>
      <c r="M3" s="22"/>
      <c r="N3" s="22"/>
      <c r="O3" s="22"/>
      <c r="P3" s="22"/>
      <c r="Q3" s="22"/>
      <c r="R3" s="22" t="s">
        <v>24</v>
      </c>
      <c r="S3" s="22"/>
    </row>
    <row r="4" spans="1:19" ht="19.5" customHeight="1" thickBot="1">
      <c r="A4" s="38"/>
      <c r="B4" s="16"/>
      <c r="C4" s="16"/>
      <c r="D4" s="17" t="s">
        <v>69</v>
      </c>
      <c r="E4" s="23"/>
      <c r="F4" s="13" t="s">
        <v>70</v>
      </c>
      <c r="G4" s="14" t="s">
        <v>25</v>
      </c>
      <c r="H4" s="14" t="s">
        <v>25</v>
      </c>
      <c r="I4" s="14" t="s">
        <v>25</v>
      </c>
      <c r="J4" s="14" t="s">
        <v>25</v>
      </c>
      <c r="K4" s="14" t="s">
        <v>25</v>
      </c>
      <c r="L4" s="14" t="s">
        <v>25</v>
      </c>
      <c r="M4" s="14" t="s">
        <v>25</v>
      </c>
      <c r="N4" s="14" t="s">
        <v>25</v>
      </c>
      <c r="O4" s="14" t="s">
        <v>25</v>
      </c>
      <c r="P4" s="14" t="s">
        <v>25</v>
      </c>
      <c r="Q4" s="14" t="s">
        <v>25</v>
      </c>
      <c r="R4" s="14" t="s">
        <v>25</v>
      </c>
      <c r="S4" s="15" t="s">
        <v>73</v>
      </c>
    </row>
    <row r="5" spans="1:19" ht="21" customHeight="1">
      <c r="A5" s="991" t="s">
        <v>26</v>
      </c>
      <c r="B5" s="992"/>
      <c r="C5" s="992"/>
      <c r="D5" s="992"/>
      <c r="E5" s="24"/>
      <c r="F5" s="3"/>
      <c r="G5" s="47"/>
      <c r="H5" s="47"/>
      <c r="I5" s="47"/>
      <c r="J5" s="47"/>
      <c r="K5" s="47"/>
      <c r="L5" s="47"/>
      <c r="M5" s="47"/>
      <c r="N5" s="47"/>
      <c r="O5" s="47"/>
      <c r="P5" s="47"/>
      <c r="Q5" s="47"/>
      <c r="R5" s="47"/>
      <c r="S5" s="67">
        <f aca="true" t="shared" si="0" ref="S5:S30">SUM(G5:R5)</f>
        <v>0</v>
      </c>
    </row>
    <row r="6" spans="1:19" ht="21" customHeight="1" thickBot="1">
      <c r="A6" s="993" t="s">
        <v>27</v>
      </c>
      <c r="B6" s="986"/>
      <c r="C6" s="986"/>
      <c r="D6" s="986"/>
      <c r="E6" s="25"/>
      <c r="F6" s="3"/>
      <c r="G6" s="48"/>
      <c r="H6" s="48"/>
      <c r="I6" s="48"/>
      <c r="J6" s="48"/>
      <c r="K6" s="48"/>
      <c r="L6" s="48"/>
      <c r="M6" s="48"/>
      <c r="N6" s="48"/>
      <c r="O6" s="48"/>
      <c r="P6" s="48"/>
      <c r="Q6" s="48"/>
      <c r="R6" s="48"/>
      <c r="S6" s="68">
        <f t="shared" si="0"/>
        <v>0</v>
      </c>
    </row>
    <row r="7" spans="1:19" ht="21" customHeight="1" thickBot="1">
      <c r="A7" s="994" t="s">
        <v>28</v>
      </c>
      <c r="B7" s="995"/>
      <c r="C7" s="995"/>
      <c r="D7" s="995"/>
      <c r="E7" s="26" t="s">
        <v>29</v>
      </c>
      <c r="F7" s="3"/>
      <c r="G7" s="65">
        <f aca="true" t="shared" si="1" ref="G7:R7">+F36</f>
        <v>0</v>
      </c>
      <c r="H7" s="65">
        <f t="shared" si="1"/>
        <v>0</v>
      </c>
      <c r="I7" s="65">
        <f t="shared" si="1"/>
        <v>0</v>
      </c>
      <c r="J7" s="65">
        <f t="shared" si="1"/>
        <v>0</v>
      </c>
      <c r="K7" s="65">
        <f t="shared" si="1"/>
        <v>0</v>
      </c>
      <c r="L7" s="65">
        <f t="shared" si="1"/>
        <v>0</v>
      </c>
      <c r="M7" s="65">
        <f t="shared" si="1"/>
        <v>0</v>
      </c>
      <c r="N7" s="65">
        <f t="shared" si="1"/>
        <v>0</v>
      </c>
      <c r="O7" s="65">
        <f t="shared" si="1"/>
        <v>0</v>
      </c>
      <c r="P7" s="65">
        <f t="shared" si="1"/>
        <v>0</v>
      </c>
      <c r="Q7" s="65">
        <f t="shared" si="1"/>
        <v>0</v>
      </c>
      <c r="R7" s="65">
        <f t="shared" si="1"/>
        <v>0</v>
      </c>
      <c r="S7" s="49"/>
    </row>
    <row r="8" spans="1:19" ht="13.5">
      <c r="A8" s="1001" t="s">
        <v>80</v>
      </c>
      <c r="B8" s="998" t="s">
        <v>74</v>
      </c>
      <c r="C8" s="1016" t="s">
        <v>30</v>
      </c>
      <c r="D8" s="1017"/>
      <c r="E8" s="18"/>
      <c r="F8" s="3"/>
      <c r="G8" s="48"/>
      <c r="H8" s="48"/>
      <c r="I8" s="48"/>
      <c r="J8" s="48"/>
      <c r="K8" s="48"/>
      <c r="L8" s="48"/>
      <c r="M8" s="48"/>
      <c r="N8" s="48"/>
      <c r="O8" s="48"/>
      <c r="P8" s="48"/>
      <c r="Q8" s="48"/>
      <c r="R8" s="48"/>
      <c r="S8" s="68">
        <f t="shared" si="0"/>
        <v>0</v>
      </c>
    </row>
    <row r="9" spans="1:19" ht="13.5">
      <c r="A9" s="1002"/>
      <c r="B9" s="999"/>
      <c r="C9" s="987" t="s">
        <v>31</v>
      </c>
      <c r="D9" s="988"/>
      <c r="E9" s="27"/>
      <c r="F9" s="3"/>
      <c r="G9" s="50"/>
      <c r="H9" s="50"/>
      <c r="I9" s="50"/>
      <c r="J9" s="50"/>
      <c r="K9" s="50"/>
      <c r="L9" s="50"/>
      <c r="M9" s="50"/>
      <c r="N9" s="50"/>
      <c r="O9" s="50"/>
      <c r="P9" s="50"/>
      <c r="Q9" s="50"/>
      <c r="R9" s="50"/>
      <c r="S9" s="69">
        <f t="shared" si="0"/>
        <v>0</v>
      </c>
    </row>
    <row r="10" spans="1:19" ht="13.5">
      <c r="A10" s="1002"/>
      <c r="B10" s="999"/>
      <c r="C10" s="1018" t="s">
        <v>71</v>
      </c>
      <c r="D10" s="1019"/>
      <c r="E10" s="28"/>
      <c r="F10" s="4"/>
      <c r="G10" s="51"/>
      <c r="H10" s="51"/>
      <c r="I10" s="51"/>
      <c r="J10" s="52"/>
      <c r="K10" s="51"/>
      <c r="L10" s="51"/>
      <c r="M10" s="51"/>
      <c r="N10" s="51"/>
      <c r="O10" s="51"/>
      <c r="P10" s="51"/>
      <c r="Q10" s="51"/>
      <c r="R10" s="51"/>
      <c r="S10" s="69">
        <f t="shared" si="0"/>
        <v>0</v>
      </c>
    </row>
    <row r="11" spans="1:19" ht="13.5">
      <c r="A11" s="1002"/>
      <c r="B11" s="999"/>
      <c r="C11" s="987" t="s">
        <v>33</v>
      </c>
      <c r="D11" s="988"/>
      <c r="E11" s="27"/>
      <c r="F11" s="3"/>
      <c r="G11" s="50"/>
      <c r="H11" s="50"/>
      <c r="I11" s="50"/>
      <c r="J11" s="50"/>
      <c r="K11" s="50"/>
      <c r="L11" s="50"/>
      <c r="M11" s="50"/>
      <c r="N11" s="50"/>
      <c r="O11" s="50"/>
      <c r="P11" s="50"/>
      <c r="Q11" s="50"/>
      <c r="R11" s="50"/>
      <c r="S11" s="69">
        <f t="shared" si="0"/>
        <v>0</v>
      </c>
    </row>
    <row r="12" spans="1:19" ht="13.5">
      <c r="A12" s="1002"/>
      <c r="B12" s="999"/>
      <c r="C12" s="987" t="s">
        <v>72</v>
      </c>
      <c r="D12" s="988"/>
      <c r="E12" s="27"/>
      <c r="F12" s="3"/>
      <c r="G12" s="50"/>
      <c r="H12" s="50"/>
      <c r="I12" s="50"/>
      <c r="J12" s="50"/>
      <c r="K12" s="50"/>
      <c r="L12" s="50"/>
      <c r="M12" s="50"/>
      <c r="N12" s="50"/>
      <c r="O12" s="50"/>
      <c r="P12" s="50"/>
      <c r="Q12" s="50"/>
      <c r="R12" s="50"/>
      <c r="S12" s="69">
        <f t="shared" si="0"/>
        <v>0</v>
      </c>
    </row>
    <row r="13" spans="1:19" ht="13.5">
      <c r="A13" s="1002"/>
      <c r="B13" s="999"/>
      <c r="C13" s="1020"/>
      <c r="D13" s="1021"/>
      <c r="E13" s="20"/>
      <c r="F13" s="3"/>
      <c r="G13" s="53"/>
      <c r="H13" s="53"/>
      <c r="I13" s="53"/>
      <c r="J13" s="53"/>
      <c r="K13" s="53"/>
      <c r="L13" s="53"/>
      <c r="M13" s="53"/>
      <c r="N13" s="53"/>
      <c r="O13" s="53"/>
      <c r="P13" s="53"/>
      <c r="Q13" s="53"/>
      <c r="R13" s="53"/>
      <c r="S13" s="70">
        <f t="shared" si="0"/>
        <v>0</v>
      </c>
    </row>
    <row r="14" spans="1:19" ht="13.5">
      <c r="A14" s="1002"/>
      <c r="B14" s="999"/>
      <c r="C14" s="985" t="s">
        <v>35</v>
      </c>
      <c r="D14" s="986"/>
      <c r="E14" s="19"/>
      <c r="F14" s="3"/>
      <c r="G14" s="48"/>
      <c r="H14" s="48"/>
      <c r="I14" s="48"/>
      <c r="J14" s="48"/>
      <c r="K14" s="48"/>
      <c r="L14" s="48"/>
      <c r="M14" s="48"/>
      <c r="N14" s="48"/>
      <c r="O14" s="48"/>
      <c r="P14" s="48"/>
      <c r="Q14" s="48"/>
      <c r="R14" s="48"/>
      <c r="S14" s="68">
        <f t="shared" si="0"/>
        <v>0</v>
      </c>
    </row>
    <row r="15" spans="1:19" ht="19.5" customHeight="1">
      <c r="A15" s="1002"/>
      <c r="B15" s="1000"/>
      <c r="C15" s="996" t="s">
        <v>36</v>
      </c>
      <c r="D15" s="997"/>
      <c r="E15" s="19" t="s">
        <v>37</v>
      </c>
      <c r="F15" s="3"/>
      <c r="G15" s="66">
        <f aca="true" t="shared" si="2" ref="G15:R15">+G8+G9+G11+G12+G13+G14</f>
        <v>0</v>
      </c>
      <c r="H15" s="66">
        <f t="shared" si="2"/>
        <v>0</v>
      </c>
      <c r="I15" s="66">
        <f t="shared" si="2"/>
        <v>0</v>
      </c>
      <c r="J15" s="66">
        <f t="shared" si="2"/>
        <v>0</v>
      </c>
      <c r="K15" s="66">
        <f t="shared" si="2"/>
        <v>0</v>
      </c>
      <c r="L15" s="66">
        <f t="shared" si="2"/>
        <v>0</v>
      </c>
      <c r="M15" s="66">
        <f t="shared" si="2"/>
        <v>0</v>
      </c>
      <c r="N15" s="66">
        <f t="shared" si="2"/>
        <v>0</v>
      </c>
      <c r="O15" s="66">
        <f t="shared" si="2"/>
        <v>0</v>
      </c>
      <c r="P15" s="66">
        <f t="shared" si="2"/>
        <v>0</v>
      </c>
      <c r="Q15" s="66">
        <f t="shared" si="2"/>
        <v>0</v>
      </c>
      <c r="R15" s="66">
        <f t="shared" si="2"/>
        <v>0</v>
      </c>
      <c r="S15" s="71">
        <f t="shared" si="0"/>
        <v>0</v>
      </c>
    </row>
    <row r="16" spans="1:19" ht="13.5">
      <c r="A16" s="1002"/>
      <c r="B16" s="1004" t="s">
        <v>75</v>
      </c>
      <c r="C16" s="1007" t="s">
        <v>38</v>
      </c>
      <c r="D16" s="1008"/>
      <c r="E16" s="20"/>
      <c r="F16" s="3"/>
      <c r="G16" s="48"/>
      <c r="H16" s="48"/>
      <c r="I16" s="48"/>
      <c r="J16" s="48"/>
      <c r="K16" s="48"/>
      <c r="L16" s="48"/>
      <c r="M16" s="48"/>
      <c r="N16" s="48"/>
      <c r="O16" s="48"/>
      <c r="P16" s="48"/>
      <c r="Q16" s="48"/>
      <c r="R16" s="48"/>
      <c r="S16" s="68">
        <f t="shared" si="0"/>
        <v>0</v>
      </c>
    </row>
    <row r="17" spans="1:19" ht="13.5">
      <c r="A17" s="1002"/>
      <c r="B17" s="1005"/>
      <c r="C17" s="987" t="s">
        <v>39</v>
      </c>
      <c r="D17" s="988"/>
      <c r="E17" s="27"/>
      <c r="F17" s="3"/>
      <c r="G17" s="50"/>
      <c r="H17" s="50"/>
      <c r="I17" s="50"/>
      <c r="J17" s="50"/>
      <c r="K17" s="50"/>
      <c r="L17" s="50"/>
      <c r="M17" s="50"/>
      <c r="N17" s="50"/>
      <c r="O17" s="50"/>
      <c r="P17" s="50"/>
      <c r="Q17" s="50"/>
      <c r="R17" s="50"/>
      <c r="S17" s="69">
        <f t="shared" si="0"/>
        <v>0</v>
      </c>
    </row>
    <row r="18" spans="1:19" ht="13.5">
      <c r="A18" s="1002"/>
      <c r="B18" s="1005"/>
      <c r="C18" s="987" t="s">
        <v>78</v>
      </c>
      <c r="D18" s="988"/>
      <c r="E18" s="27"/>
      <c r="F18" s="3"/>
      <c r="G18" s="50"/>
      <c r="H18" s="50"/>
      <c r="I18" s="50"/>
      <c r="J18" s="50"/>
      <c r="K18" s="50"/>
      <c r="L18" s="50"/>
      <c r="M18" s="50"/>
      <c r="N18" s="50"/>
      <c r="O18" s="50"/>
      <c r="P18" s="50"/>
      <c r="Q18" s="50"/>
      <c r="R18" s="50"/>
      <c r="S18" s="69">
        <f t="shared" si="0"/>
        <v>0</v>
      </c>
    </row>
    <row r="19" spans="1:19" ht="13.5">
      <c r="A19" s="1002"/>
      <c r="B19" s="1005"/>
      <c r="C19" s="1012" t="s">
        <v>76</v>
      </c>
      <c r="D19" s="1013"/>
      <c r="E19" s="27"/>
      <c r="F19" s="3"/>
      <c r="G19" s="50"/>
      <c r="H19" s="50"/>
      <c r="I19" s="50"/>
      <c r="J19" s="50"/>
      <c r="K19" s="50"/>
      <c r="L19" s="50"/>
      <c r="M19" s="50"/>
      <c r="N19" s="50"/>
      <c r="O19" s="50"/>
      <c r="P19" s="50"/>
      <c r="Q19" s="50"/>
      <c r="R19" s="50"/>
      <c r="S19" s="69">
        <f t="shared" si="0"/>
        <v>0</v>
      </c>
    </row>
    <row r="20" spans="1:19" ht="13.5">
      <c r="A20" s="1002"/>
      <c r="B20" s="1005"/>
      <c r="C20" s="987" t="s">
        <v>77</v>
      </c>
      <c r="D20" s="988"/>
      <c r="E20" s="27"/>
      <c r="F20" s="3"/>
      <c r="G20" s="50"/>
      <c r="H20" s="50"/>
      <c r="I20" s="50"/>
      <c r="J20" s="50"/>
      <c r="K20" s="50"/>
      <c r="L20" s="50"/>
      <c r="M20" s="50"/>
      <c r="N20" s="50"/>
      <c r="O20" s="50"/>
      <c r="P20" s="50"/>
      <c r="Q20" s="50"/>
      <c r="R20" s="50"/>
      <c r="S20" s="69">
        <f t="shared" si="0"/>
        <v>0</v>
      </c>
    </row>
    <row r="21" spans="1:19" ht="13.5">
      <c r="A21" s="1002"/>
      <c r="B21" s="1005"/>
      <c r="C21" s="987" t="s">
        <v>79</v>
      </c>
      <c r="D21" s="988"/>
      <c r="E21" s="27"/>
      <c r="F21" s="3"/>
      <c r="G21" s="50"/>
      <c r="H21" s="50"/>
      <c r="I21" s="50"/>
      <c r="J21" s="50"/>
      <c r="K21" s="50"/>
      <c r="L21" s="50"/>
      <c r="M21" s="50"/>
      <c r="N21" s="50"/>
      <c r="O21" s="50"/>
      <c r="P21" s="50"/>
      <c r="Q21" s="50"/>
      <c r="R21" s="50"/>
      <c r="S21" s="69">
        <f t="shared" si="0"/>
        <v>0</v>
      </c>
    </row>
    <row r="22" spans="1:19" ht="13.5">
      <c r="A22" s="1002"/>
      <c r="B22" s="1005"/>
      <c r="C22" s="989"/>
      <c r="D22" s="990"/>
      <c r="E22" s="20"/>
      <c r="F22" s="3"/>
      <c r="G22" s="54"/>
      <c r="H22" s="54"/>
      <c r="I22" s="54"/>
      <c r="J22" s="54"/>
      <c r="K22" s="54"/>
      <c r="L22" s="54"/>
      <c r="M22" s="54"/>
      <c r="N22" s="54"/>
      <c r="O22" s="54"/>
      <c r="P22" s="54"/>
      <c r="Q22" s="54"/>
      <c r="R22" s="54"/>
      <c r="S22" s="72">
        <f t="shared" si="0"/>
        <v>0</v>
      </c>
    </row>
    <row r="23" spans="1:19" ht="13.5">
      <c r="A23" s="1002"/>
      <c r="B23" s="1005"/>
      <c r="C23" s="985" t="s">
        <v>42</v>
      </c>
      <c r="D23" s="986"/>
      <c r="E23" s="19"/>
      <c r="F23" s="3"/>
      <c r="G23" s="55"/>
      <c r="H23" s="55"/>
      <c r="I23" s="55"/>
      <c r="J23" s="55"/>
      <c r="K23" s="55"/>
      <c r="L23" s="55"/>
      <c r="M23" s="55"/>
      <c r="N23" s="55"/>
      <c r="O23" s="55"/>
      <c r="P23" s="55"/>
      <c r="Q23" s="55"/>
      <c r="R23" s="55"/>
      <c r="S23" s="71">
        <f t="shared" si="0"/>
        <v>0</v>
      </c>
    </row>
    <row r="24" spans="1:19" ht="13.5">
      <c r="A24" s="1002"/>
      <c r="B24" s="1006"/>
      <c r="C24" s="985" t="s">
        <v>43</v>
      </c>
      <c r="D24" s="986"/>
      <c r="E24" s="19" t="s">
        <v>44</v>
      </c>
      <c r="F24" s="3"/>
      <c r="G24" s="73">
        <f>+G16+G17+G18+G19+G20+G21+G22+G23</f>
        <v>0</v>
      </c>
      <c r="H24" s="73">
        <f aca="true" t="shared" si="3" ref="H24:S24">+H16+H17+H18+H19+H20+H21+H22+H23</f>
        <v>0</v>
      </c>
      <c r="I24" s="73">
        <f t="shared" si="3"/>
        <v>0</v>
      </c>
      <c r="J24" s="73">
        <f t="shared" si="3"/>
        <v>0</v>
      </c>
      <c r="K24" s="73">
        <f t="shared" si="3"/>
        <v>0</v>
      </c>
      <c r="L24" s="73">
        <f t="shared" si="3"/>
        <v>0</v>
      </c>
      <c r="M24" s="73">
        <f t="shared" si="3"/>
        <v>0</v>
      </c>
      <c r="N24" s="73">
        <f t="shared" si="3"/>
        <v>0</v>
      </c>
      <c r="O24" s="73">
        <f t="shared" si="3"/>
        <v>0</v>
      </c>
      <c r="P24" s="73">
        <f t="shared" si="3"/>
        <v>0</v>
      </c>
      <c r="Q24" s="73">
        <f t="shared" si="3"/>
        <v>0</v>
      </c>
      <c r="R24" s="73">
        <f t="shared" si="3"/>
        <v>0</v>
      </c>
      <c r="S24" s="68">
        <f t="shared" si="3"/>
        <v>0</v>
      </c>
    </row>
    <row r="25" spans="1:19" ht="21" customHeight="1" thickBot="1">
      <c r="A25" s="1003"/>
      <c r="B25" s="1010" t="s">
        <v>45</v>
      </c>
      <c r="C25" s="1011"/>
      <c r="D25" s="1011"/>
      <c r="E25" s="29" t="s">
        <v>46</v>
      </c>
      <c r="F25" s="3"/>
      <c r="G25" s="56">
        <f aca="true" t="shared" si="4" ref="G25:R25">+G15-G24</f>
        <v>0</v>
      </c>
      <c r="H25" s="56">
        <f t="shared" si="4"/>
        <v>0</v>
      </c>
      <c r="I25" s="56">
        <f t="shared" si="4"/>
        <v>0</v>
      </c>
      <c r="J25" s="56">
        <f t="shared" si="4"/>
        <v>0</v>
      </c>
      <c r="K25" s="56">
        <f t="shared" si="4"/>
        <v>0</v>
      </c>
      <c r="L25" s="56">
        <f t="shared" si="4"/>
        <v>0</v>
      </c>
      <c r="M25" s="56">
        <f t="shared" si="4"/>
        <v>0</v>
      </c>
      <c r="N25" s="56">
        <f t="shared" si="4"/>
        <v>0</v>
      </c>
      <c r="O25" s="56">
        <f t="shared" si="4"/>
        <v>0</v>
      </c>
      <c r="P25" s="56">
        <f t="shared" si="4"/>
        <v>0</v>
      </c>
      <c r="Q25" s="56">
        <f t="shared" si="4"/>
        <v>0</v>
      </c>
      <c r="R25" s="56">
        <f t="shared" si="4"/>
        <v>0</v>
      </c>
      <c r="S25" s="57">
        <f t="shared" si="0"/>
        <v>0</v>
      </c>
    </row>
    <row r="26" spans="1:19" ht="13.5">
      <c r="A26" s="39"/>
      <c r="B26" s="41"/>
      <c r="C26" s="1023" t="s">
        <v>50</v>
      </c>
      <c r="D26" s="1023"/>
      <c r="E26" s="20"/>
      <c r="F26" s="3"/>
      <c r="G26" s="60"/>
      <c r="H26" s="60"/>
      <c r="I26" s="60"/>
      <c r="J26" s="60"/>
      <c r="K26" s="60"/>
      <c r="L26" s="60"/>
      <c r="M26" s="60"/>
      <c r="N26" s="60"/>
      <c r="O26" s="60"/>
      <c r="P26" s="60"/>
      <c r="Q26" s="60"/>
      <c r="R26" s="60"/>
      <c r="S26" s="75">
        <f t="shared" si="0"/>
        <v>0</v>
      </c>
    </row>
    <row r="27" spans="1:19" ht="13.5">
      <c r="A27" s="40" t="s">
        <v>51</v>
      </c>
      <c r="B27" s="12" t="s">
        <v>32</v>
      </c>
      <c r="C27" s="987" t="s">
        <v>52</v>
      </c>
      <c r="D27" s="988"/>
      <c r="E27" s="27"/>
      <c r="F27" s="3"/>
      <c r="G27" s="59"/>
      <c r="H27" s="59"/>
      <c r="I27" s="59"/>
      <c r="J27" s="59"/>
      <c r="K27" s="59"/>
      <c r="L27" s="59"/>
      <c r="M27" s="59"/>
      <c r="N27" s="59"/>
      <c r="O27" s="59"/>
      <c r="P27" s="59"/>
      <c r="Q27" s="59"/>
      <c r="R27" s="59"/>
      <c r="S27" s="69">
        <f t="shared" si="0"/>
        <v>0</v>
      </c>
    </row>
    <row r="28" spans="1:19" ht="13.5">
      <c r="A28" s="40"/>
      <c r="B28" s="12" t="s">
        <v>34</v>
      </c>
      <c r="C28" s="987" t="s">
        <v>85</v>
      </c>
      <c r="D28" s="988"/>
      <c r="E28" s="27"/>
      <c r="F28" s="3"/>
      <c r="G28" s="59"/>
      <c r="H28" s="59"/>
      <c r="I28" s="59"/>
      <c r="J28" s="59"/>
      <c r="K28" s="59"/>
      <c r="L28" s="59"/>
      <c r="M28" s="59"/>
      <c r="N28" s="59"/>
      <c r="O28" s="59"/>
      <c r="P28" s="59"/>
      <c r="Q28" s="59"/>
      <c r="R28" s="59"/>
      <c r="S28" s="69">
        <f t="shared" si="0"/>
        <v>0</v>
      </c>
    </row>
    <row r="29" spans="1:19" ht="13.5">
      <c r="A29" s="40" t="s">
        <v>53</v>
      </c>
      <c r="B29" s="12"/>
      <c r="C29" s="989"/>
      <c r="D29" s="990"/>
      <c r="E29" s="31"/>
      <c r="F29" s="3"/>
      <c r="G29" s="61"/>
      <c r="H29" s="61"/>
      <c r="I29" s="61"/>
      <c r="J29" s="61"/>
      <c r="K29" s="61"/>
      <c r="L29" s="61"/>
      <c r="M29" s="61"/>
      <c r="N29" s="61"/>
      <c r="O29" s="61"/>
      <c r="P29" s="61"/>
      <c r="Q29" s="61"/>
      <c r="R29" s="61"/>
      <c r="S29" s="67">
        <f t="shared" si="0"/>
        <v>0</v>
      </c>
    </row>
    <row r="30" spans="1:19" ht="13.5">
      <c r="A30" s="40"/>
      <c r="B30" s="12"/>
      <c r="C30" s="996" t="s">
        <v>47</v>
      </c>
      <c r="D30" s="997"/>
      <c r="E30" s="19" t="s">
        <v>81</v>
      </c>
      <c r="F30" s="3"/>
      <c r="G30" s="74">
        <f>SUM(G26:G29)</f>
        <v>0</v>
      </c>
      <c r="H30" s="74">
        <f aca="true" t="shared" si="5" ref="H30:R30">SUM(H26:H29)</f>
        <v>0</v>
      </c>
      <c r="I30" s="74">
        <f t="shared" si="5"/>
        <v>0</v>
      </c>
      <c r="J30" s="74">
        <f t="shared" si="5"/>
        <v>0</v>
      </c>
      <c r="K30" s="74">
        <f t="shared" si="5"/>
        <v>0</v>
      </c>
      <c r="L30" s="74">
        <f t="shared" si="5"/>
        <v>0</v>
      </c>
      <c r="M30" s="74">
        <f t="shared" si="5"/>
        <v>0</v>
      </c>
      <c r="N30" s="74">
        <f t="shared" si="5"/>
        <v>0</v>
      </c>
      <c r="O30" s="74">
        <f t="shared" si="5"/>
        <v>0</v>
      </c>
      <c r="P30" s="74">
        <f t="shared" si="5"/>
        <v>0</v>
      </c>
      <c r="Q30" s="74">
        <f t="shared" si="5"/>
        <v>0</v>
      </c>
      <c r="R30" s="74">
        <f t="shared" si="5"/>
        <v>0</v>
      </c>
      <c r="S30" s="71">
        <f t="shared" si="0"/>
        <v>0</v>
      </c>
    </row>
    <row r="31" spans="1:19" ht="13.5">
      <c r="A31" s="40" t="s">
        <v>32</v>
      </c>
      <c r="B31" s="10"/>
      <c r="C31" s="985" t="s">
        <v>54</v>
      </c>
      <c r="D31" s="986"/>
      <c r="E31" s="30"/>
      <c r="F31" s="3"/>
      <c r="G31" s="58"/>
      <c r="H31" s="58"/>
      <c r="I31" s="58"/>
      <c r="J31" s="58"/>
      <c r="K31" s="58"/>
      <c r="L31" s="58"/>
      <c r="M31" s="58"/>
      <c r="N31" s="58"/>
      <c r="O31" s="58"/>
      <c r="P31" s="58"/>
      <c r="Q31" s="58"/>
      <c r="R31" s="58"/>
      <c r="S31" s="68">
        <f>SUM(G31:R31)</f>
        <v>0</v>
      </c>
    </row>
    <row r="32" spans="1:19" ht="13.5">
      <c r="A32" s="40"/>
      <c r="B32" s="12" t="s">
        <v>40</v>
      </c>
      <c r="C32" s="987" t="s">
        <v>55</v>
      </c>
      <c r="D32" s="988"/>
      <c r="E32" s="27"/>
      <c r="F32" s="3"/>
      <c r="G32" s="59"/>
      <c r="H32" s="59"/>
      <c r="I32" s="59"/>
      <c r="J32" s="59"/>
      <c r="K32" s="59"/>
      <c r="L32" s="59"/>
      <c r="M32" s="59"/>
      <c r="N32" s="59"/>
      <c r="O32" s="59"/>
      <c r="P32" s="59"/>
      <c r="Q32" s="59"/>
      <c r="R32" s="59"/>
      <c r="S32" s="69">
        <f>SUM(G32:R32)</f>
        <v>0</v>
      </c>
    </row>
    <row r="33" spans="1:19" ht="13.5">
      <c r="A33" s="40" t="s">
        <v>40</v>
      </c>
      <c r="B33" s="12" t="s">
        <v>41</v>
      </c>
      <c r="C33" s="989" t="s">
        <v>86</v>
      </c>
      <c r="D33" s="990"/>
      <c r="E33" s="31"/>
      <c r="F33" s="3"/>
      <c r="G33" s="61"/>
      <c r="H33" s="61"/>
      <c r="I33" s="61"/>
      <c r="J33" s="61"/>
      <c r="K33" s="61"/>
      <c r="L33" s="61"/>
      <c r="M33" s="61"/>
      <c r="N33" s="61"/>
      <c r="O33" s="61"/>
      <c r="P33" s="61"/>
      <c r="Q33" s="61"/>
      <c r="R33" s="61"/>
      <c r="S33" s="67">
        <f>SUM(G33:R33)</f>
        <v>0</v>
      </c>
    </row>
    <row r="34" spans="1:19" ht="13.5">
      <c r="A34" s="42"/>
      <c r="B34" s="43"/>
      <c r="C34" s="985" t="s">
        <v>48</v>
      </c>
      <c r="D34" s="986"/>
      <c r="E34" s="19" t="s">
        <v>82</v>
      </c>
      <c r="F34" s="3"/>
      <c r="G34" s="76">
        <f>SUM(G31:G33)</f>
        <v>0</v>
      </c>
      <c r="H34" s="76">
        <f aca="true" t="shared" si="6" ref="H34:R34">SUM(H31:H33)</f>
        <v>0</v>
      </c>
      <c r="I34" s="76">
        <f t="shared" si="6"/>
        <v>0</v>
      </c>
      <c r="J34" s="76">
        <f t="shared" si="6"/>
        <v>0</v>
      </c>
      <c r="K34" s="76">
        <f t="shared" si="6"/>
        <v>0</v>
      </c>
      <c r="L34" s="76">
        <f t="shared" si="6"/>
        <v>0</v>
      </c>
      <c r="M34" s="76">
        <f t="shared" si="6"/>
        <v>0</v>
      </c>
      <c r="N34" s="76">
        <f t="shared" si="6"/>
        <v>0</v>
      </c>
      <c r="O34" s="76">
        <f t="shared" si="6"/>
        <v>0</v>
      </c>
      <c r="P34" s="76">
        <f t="shared" si="6"/>
        <v>0</v>
      </c>
      <c r="Q34" s="76">
        <f t="shared" si="6"/>
        <v>0</v>
      </c>
      <c r="R34" s="76">
        <f t="shared" si="6"/>
        <v>0</v>
      </c>
      <c r="S34" s="67">
        <f>SUM(G34:R34)</f>
        <v>0</v>
      </c>
    </row>
    <row r="35" spans="1:19" ht="21" customHeight="1" thickBot="1">
      <c r="A35" s="44"/>
      <c r="B35" s="1010" t="s">
        <v>49</v>
      </c>
      <c r="C35" s="1011"/>
      <c r="D35" s="1011"/>
      <c r="E35" s="29" t="s">
        <v>83</v>
      </c>
      <c r="F35" s="5"/>
      <c r="G35" s="62">
        <f>SUM(G30-G34)</f>
        <v>0</v>
      </c>
      <c r="H35" s="62">
        <f aca="true" t="shared" si="7" ref="H35:R35">SUM(H30-H34)</f>
        <v>0</v>
      </c>
      <c r="I35" s="62">
        <f t="shared" si="7"/>
        <v>0</v>
      </c>
      <c r="J35" s="62">
        <f t="shared" si="7"/>
        <v>0</v>
      </c>
      <c r="K35" s="62">
        <f t="shared" si="7"/>
        <v>0</v>
      </c>
      <c r="L35" s="62">
        <f t="shared" si="7"/>
        <v>0</v>
      </c>
      <c r="M35" s="62">
        <f t="shared" si="7"/>
        <v>0</v>
      </c>
      <c r="N35" s="62">
        <f t="shared" si="7"/>
        <v>0</v>
      </c>
      <c r="O35" s="62">
        <f t="shared" si="7"/>
        <v>0</v>
      </c>
      <c r="P35" s="62">
        <f t="shared" si="7"/>
        <v>0</v>
      </c>
      <c r="Q35" s="62">
        <f t="shared" si="7"/>
        <v>0</v>
      </c>
      <c r="R35" s="62">
        <f t="shared" si="7"/>
        <v>0</v>
      </c>
      <c r="S35" s="57">
        <f>SUM(G35:R35)</f>
        <v>0</v>
      </c>
    </row>
    <row r="36" spans="1:19" ht="21" customHeight="1" thickBot="1">
      <c r="A36" s="994" t="s">
        <v>56</v>
      </c>
      <c r="B36" s="995"/>
      <c r="C36" s="995"/>
      <c r="D36" s="995"/>
      <c r="E36" s="26" t="s">
        <v>84</v>
      </c>
      <c r="F36" s="6"/>
      <c r="G36" s="65">
        <f>SUM(G7,G25,G35)</f>
        <v>0</v>
      </c>
      <c r="H36" s="65">
        <f aca="true" t="shared" si="8" ref="H36:R36">SUM(H7,H25,H35)</f>
        <v>0</v>
      </c>
      <c r="I36" s="65">
        <f t="shared" si="8"/>
        <v>0</v>
      </c>
      <c r="J36" s="65">
        <f t="shared" si="8"/>
        <v>0</v>
      </c>
      <c r="K36" s="65">
        <f t="shared" si="8"/>
        <v>0</v>
      </c>
      <c r="L36" s="65">
        <f t="shared" si="8"/>
        <v>0</v>
      </c>
      <c r="M36" s="65">
        <f t="shared" si="8"/>
        <v>0</v>
      </c>
      <c r="N36" s="65">
        <f t="shared" si="8"/>
        <v>0</v>
      </c>
      <c r="O36" s="65">
        <f t="shared" si="8"/>
        <v>0</v>
      </c>
      <c r="P36" s="65">
        <f t="shared" si="8"/>
        <v>0</v>
      </c>
      <c r="Q36" s="65">
        <f t="shared" si="8"/>
        <v>0</v>
      </c>
      <c r="R36" s="65">
        <f t="shared" si="8"/>
        <v>0</v>
      </c>
      <c r="S36" s="63"/>
    </row>
    <row r="37" spans="1:19" ht="13.5" hidden="1">
      <c r="A37" s="45" t="s">
        <v>57</v>
      </c>
      <c r="B37" s="1022" t="s">
        <v>58</v>
      </c>
      <c r="C37" s="1023"/>
      <c r="D37" s="1023"/>
      <c r="E37" s="11"/>
      <c r="F37" s="7"/>
      <c r="G37" s="73">
        <f aca="true" t="shared" si="9" ref="G37:R37">F37-G9+G5-G8-G10</f>
        <v>0</v>
      </c>
      <c r="H37" s="73">
        <f t="shared" si="9"/>
        <v>0</v>
      </c>
      <c r="I37" s="73">
        <f t="shared" si="9"/>
        <v>0</v>
      </c>
      <c r="J37" s="73">
        <f t="shared" si="9"/>
        <v>0</v>
      </c>
      <c r="K37" s="73">
        <f t="shared" si="9"/>
        <v>0</v>
      </c>
      <c r="L37" s="73">
        <f t="shared" si="9"/>
        <v>0</v>
      </c>
      <c r="M37" s="73">
        <f t="shared" si="9"/>
        <v>0</v>
      </c>
      <c r="N37" s="73">
        <f t="shared" si="9"/>
        <v>0</v>
      </c>
      <c r="O37" s="73">
        <f t="shared" si="9"/>
        <v>0</v>
      </c>
      <c r="P37" s="73">
        <f t="shared" si="9"/>
        <v>0</v>
      </c>
      <c r="Q37" s="73">
        <f t="shared" si="9"/>
        <v>0</v>
      </c>
      <c r="R37" s="73">
        <f t="shared" si="9"/>
        <v>0</v>
      </c>
      <c r="S37" s="63"/>
    </row>
    <row r="38" spans="1:19" ht="13.5" hidden="1">
      <c r="A38" s="45"/>
      <c r="B38" s="1009" t="s">
        <v>59</v>
      </c>
      <c r="C38" s="988"/>
      <c r="D38" s="988"/>
      <c r="E38" s="32"/>
      <c r="F38" s="8"/>
      <c r="G38" s="77">
        <f aca="true" t="shared" si="10" ref="G38:R38">F38-G11+G10-G12</f>
        <v>0</v>
      </c>
      <c r="H38" s="77">
        <f t="shared" si="10"/>
        <v>0</v>
      </c>
      <c r="I38" s="77">
        <f t="shared" si="10"/>
        <v>0</v>
      </c>
      <c r="J38" s="77">
        <f t="shared" si="10"/>
        <v>0</v>
      </c>
      <c r="K38" s="77">
        <f t="shared" si="10"/>
        <v>0</v>
      </c>
      <c r="L38" s="77">
        <f t="shared" si="10"/>
        <v>0</v>
      </c>
      <c r="M38" s="77">
        <f t="shared" si="10"/>
        <v>0</v>
      </c>
      <c r="N38" s="77">
        <f t="shared" si="10"/>
        <v>0</v>
      </c>
      <c r="O38" s="77">
        <f t="shared" si="10"/>
        <v>0</v>
      </c>
      <c r="P38" s="77">
        <f t="shared" si="10"/>
        <v>0</v>
      </c>
      <c r="Q38" s="77">
        <f t="shared" si="10"/>
        <v>0</v>
      </c>
      <c r="R38" s="77">
        <f t="shared" si="10"/>
        <v>0</v>
      </c>
      <c r="S38" s="63"/>
    </row>
    <row r="39" spans="1:19" ht="13.5" hidden="1">
      <c r="A39" s="45" t="s">
        <v>60</v>
      </c>
      <c r="B39" s="1009" t="s">
        <v>61</v>
      </c>
      <c r="C39" s="988"/>
      <c r="D39" s="988"/>
      <c r="E39" s="32"/>
      <c r="F39" s="8"/>
      <c r="G39" s="77">
        <f aca="true" t="shared" si="11" ref="G39:R39">F39-G17+G6-G16-G18</f>
        <v>0</v>
      </c>
      <c r="H39" s="77">
        <f t="shared" si="11"/>
        <v>0</v>
      </c>
      <c r="I39" s="77">
        <f t="shared" si="11"/>
        <v>0</v>
      </c>
      <c r="J39" s="77">
        <f t="shared" si="11"/>
        <v>0</v>
      </c>
      <c r="K39" s="77">
        <f t="shared" si="11"/>
        <v>0</v>
      </c>
      <c r="L39" s="77">
        <f t="shared" si="11"/>
        <v>0</v>
      </c>
      <c r="M39" s="77">
        <f t="shared" si="11"/>
        <v>0</v>
      </c>
      <c r="N39" s="77">
        <f t="shared" si="11"/>
        <v>0</v>
      </c>
      <c r="O39" s="77">
        <f t="shared" si="11"/>
        <v>0</v>
      </c>
      <c r="P39" s="77">
        <f t="shared" si="11"/>
        <v>0</v>
      </c>
      <c r="Q39" s="77">
        <f t="shared" si="11"/>
        <v>0</v>
      </c>
      <c r="R39" s="77">
        <f t="shared" si="11"/>
        <v>0</v>
      </c>
      <c r="S39" s="63"/>
    </row>
    <row r="40" spans="1:19" ht="13.5" hidden="1">
      <c r="A40" s="45"/>
      <c r="B40" s="1009" t="s">
        <v>62</v>
      </c>
      <c r="C40" s="988"/>
      <c r="D40" s="988"/>
      <c r="E40" s="32"/>
      <c r="F40" s="8"/>
      <c r="G40" s="77">
        <f aca="true" t="shared" si="12" ref="G40:R40">F40-G21+G18</f>
        <v>0</v>
      </c>
      <c r="H40" s="77">
        <f t="shared" si="12"/>
        <v>0</v>
      </c>
      <c r="I40" s="77">
        <f t="shared" si="12"/>
        <v>0</v>
      </c>
      <c r="J40" s="77">
        <f t="shared" si="12"/>
        <v>0</v>
      </c>
      <c r="K40" s="78">
        <f t="shared" si="12"/>
        <v>0</v>
      </c>
      <c r="L40" s="78">
        <f t="shared" si="12"/>
        <v>0</v>
      </c>
      <c r="M40" s="78">
        <f t="shared" si="12"/>
        <v>0</v>
      </c>
      <c r="N40" s="78">
        <f t="shared" si="12"/>
        <v>0</v>
      </c>
      <c r="O40" s="78">
        <f t="shared" si="12"/>
        <v>0</v>
      </c>
      <c r="P40" s="78">
        <f t="shared" si="12"/>
        <v>0</v>
      </c>
      <c r="Q40" s="78">
        <f t="shared" si="12"/>
        <v>0</v>
      </c>
      <c r="R40" s="79">
        <f t="shared" si="12"/>
        <v>0</v>
      </c>
      <c r="S40" s="63"/>
    </row>
    <row r="41" spans="1:19" ht="13.5" hidden="1">
      <c r="A41" s="45"/>
      <c r="B41" s="1009" t="s">
        <v>63</v>
      </c>
      <c r="C41" s="988"/>
      <c r="D41" s="988"/>
      <c r="E41" s="32"/>
      <c r="F41" s="8"/>
      <c r="G41" s="77" t="e">
        <f>F41-#REF!+#REF!</f>
        <v>#REF!</v>
      </c>
      <c r="H41" s="77" t="e">
        <f>G41-#REF!+#REF!</f>
        <v>#REF!</v>
      </c>
      <c r="I41" s="77" t="e">
        <f>H41-#REF!+#REF!</f>
        <v>#REF!</v>
      </c>
      <c r="J41" s="77" t="e">
        <f>I41-#REF!+#REF!</f>
        <v>#REF!</v>
      </c>
      <c r="K41" s="77" t="e">
        <f>J41-#REF!+#REF!</f>
        <v>#REF!</v>
      </c>
      <c r="L41" s="77" t="e">
        <f>K41-#REF!+#REF!</f>
        <v>#REF!</v>
      </c>
      <c r="M41" s="77" t="e">
        <f>L41-#REF!+#REF!</f>
        <v>#REF!</v>
      </c>
      <c r="N41" s="77" t="e">
        <f>M41-#REF!+#REF!</f>
        <v>#REF!</v>
      </c>
      <c r="O41" s="77" t="e">
        <f>N41-#REF!+#REF!</f>
        <v>#REF!</v>
      </c>
      <c r="P41" s="77" t="e">
        <f>O41-#REF!+#REF!</f>
        <v>#REF!</v>
      </c>
      <c r="Q41" s="77" t="e">
        <f>P41-#REF!+#REF!</f>
        <v>#REF!</v>
      </c>
      <c r="R41" s="77" t="e">
        <f>Q41-#REF!+#REF!</f>
        <v>#REF!</v>
      </c>
      <c r="S41" s="63"/>
    </row>
    <row r="42" spans="1:19" ht="13.5" hidden="1">
      <c r="A42" s="45" t="s">
        <v>64</v>
      </c>
      <c r="B42" s="1009" t="s">
        <v>65</v>
      </c>
      <c r="C42" s="988"/>
      <c r="D42" s="988"/>
      <c r="E42" s="32"/>
      <c r="F42" s="8"/>
      <c r="G42" s="77">
        <f>F42-G32+G27</f>
        <v>0</v>
      </c>
      <c r="H42" s="77">
        <f aca="true" t="shared" si="13" ref="H42:R42">G42-H32+H27</f>
        <v>0</v>
      </c>
      <c r="I42" s="77">
        <f t="shared" si="13"/>
        <v>0</v>
      </c>
      <c r="J42" s="77">
        <f t="shared" si="13"/>
        <v>0</v>
      </c>
      <c r="K42" s="77">
        <f t="shared" si="13"/>
        <v>0</v>
      </c>
      <c r="L42" s="77">
        <f t="shared" si="13"/>
        <v>0</v>
      </c>
      <c r="M42" s="77">
        <f t="shared" si="13"/>
        <v>0</v>
      </c>
      <c r="N42" s="77">
        <f t="shared" si="13"/>
        <v>0</v>
      </c>
      <c r="O42" s="77">
        <f t="shared" si="13"/>
        <v>0</v>
      </c>
      <c r="P42" s="77">
        <f t="shared" si="13"/>
        <v>0</v>
      </c>
      <c r="Q42" s="77">
        <f t="shared" si="13"/>
        <v>0</v>
      </c>
      <c r="R42" s="80">
        <f t="shared" si="13"/>
        <v>0</v>
      </c>
      <c r="S42" s="63"/>
    </row>
    <row r="43" spans="1:19" ht="13.5" hidden="1">
      <c r="A43" s="45"/>
      <c r="B43" s="1009" t="s">
        <v>66</v>
      </c>
      <c r="C43" s="988"/>
      <c r="D43" s="988"/>
      <c r="E43" s="32"/>
      <c r="F43" s="8"/>
      <c r="G43" s="77">
        <f>F43-G31+G26</f>
        <v>0</v>
      </c>
      <c r="H43" s="77">
        <f aca="true" t="shared" si="14" ref="H43:R43">G43-H31+H26</f>
        <v>0</v>
      </c>
      <c r="I43" s="77">
        <f t="shared" si="14"/>
        <v>0</v>
      </c>
      <c r="J43" s="77">
        <f t="shared" si="14"/>
        <v>0</v>
      </c>
      <c r="K43" s="77">
        <f t="shared" si="14"/>
        <v>0</v>
      </c>
      <c r="L43" s="77">
        <f t="shared" si="14"/>
        <v>0</v>
      </c>
      <c r="M43" s="77">
        <f t="shared" si="14"/>
        <v>0</v>
      </c>
      <c r="N43" s="77">
        <f t="shared" si="14"/>
        <v>0</v>
      </c>
      <c r="O43" s="77">
        <f t="shared" si="14"/>
        <v>0</v>
      </c>
      <c r="P43" s="77">
        <f t="shared" si="14"/>
        <v>0</v>
      </c>
      <c r="Q43" s="77">
        <f t="shared" si="14"/>
        <v>0</v>
      </c>
      <c r="R43" s="80">
        <f t="shared" si="14"/>
        <v>0</v>
      </c>
      <c r="S43" s="63"/>
    </row>
    <row r="44" spans="1:19" ht="14.25" hidden="1" thickBot="1">
      <c r="A44" s="46"/>
      <c r="B44" s="1014" t="s">
        <v>67</v>
      </c>
      <c r="C44" s="1015"/>
      <c r="D44" s="1015"/>
      <c r="E44" s="33"/>
      <c r="F44" s="9"/>
      <c r="G44" s="82" t="e">
        <f>F44-#REF!+G12</f>
        <v>#REF!</v>
      </c>
      <c r="H44" s="81" t="e">
        <f>G44-#REF!+H12</f>
        <v>#REF!</v>
      </c>
      <c r="I44" s="81" t="e">
        <f>H44-#REF!+I12</f>
        <v>#REF!</v>
      </c>
      <c r="J44" s="81" t="e">
        <f>I44-#REF!+J12</f>
        <v>#REF!</v>
      </c>
      <c r="K44" s="81" t="e">
        <f>J44-#REF!+K12</f>
        <v>#REF!</v>
      </c>
      <c r="L44" s="81" t="e">
        <f>K44-#REF!+L12</f>
        <v>#REF!</v>
      </c>
      <c r="M44" s="81" t="e">
        <f>L44-#REF!+M12</f>
        <v>#REF!</v>
      </c>
      <c r="N44" s="81" t="e">
        <f>M44-#REF!+N12</f>
        <v>#REF!</v>
      </c>
      <c r="O44" s="81" t="e">
        <f>N44-#REF!+O12</f>
        <v>#REF!</v>
      </c>
      <c r="P44" s="81" t="e">
        <f>O44-#REF!+P12</f>
        <v>#REF!</v>
      </c>
      <c r="Q44" s="81" t="e">
        <f>P44-#REF!+Q12</f>
        <v>#REF!</v>
      </c>
      <c r="R44" s="81" t="e">
        <f>Q44-#REF!+R12</f>
        <v>#REF!</v>
      </c>
      <c r="S44" s="64"/>
    </row>
  </sheetData>
  <sheetProtection/>
  <mergeCells count="43">
    <mergeCell ref="C27:D27"/>
    <mergeCell ref="C28:D28"/>
    <mergeCell ref="C29:D29"/>
    <mergeCell ref="B40:D40"/>
    <mergeCell ref="B42:D42"/>
    <mergeCell ref="B38:D38"/>
    <mergeCell ref="B44:D44"/>
    <mergeCell ref="C8:D8"/>
    <mergeCell ref="C9:D9"/>
    <mergeCell ref="C10:D10"/>
    <mergeCell ref="C11:D11"/>
    <mergeCell ref="C12:D12"/>
    <mergeCell ref="C13:D13"/>
    <mergeCell ref="B37:D37"/>
    <mergeCell ref="C26:D26"/>
    <mergeCell ref="C31:D31"/>
    <mergeCell ref="B43:D43"/>
    <mergeCell ref="C32:D32"/>
    <mergeCell ref="C33:D33"/>
    <mergeCell ref="C34:D34"/>
    <mergeCell ref="B35:D35"/>
    <mergeCell ref="A36:D36"/>
    <mergeCell ref="B41:D41"/>
    <mergeCell ref="B16:B24"/>
    <mergeCell ref="C16:D16"/>
    <mergeCell ref="C17:D17"/>
    <mergeCell ref="B39:D39"/>
    <mergeCell ref="C24:D24"/>
    <mergeCell ref="B25:D25"/>
    <mergeCell ref="C18:D18"/>
    <mergeCell ref="C19:D19"/>
    <mergeCell ref="C20:D20"/>
    <mergeCell ref="C30:D30"/>
    <mergeCell ref="C23:D23"/>
    <mergeCell ref="C21:D21"/>
    <mergeCell ref="C22:D22"/>
    <mergeCell ref="A5:D5"/>
    <mergeCell ref="A6:D6"/>
    <mergeCell ref="A7:D7"/>
    <mergeCell ref="C14:D14"/>
    <mergeCell ref="C15:D15"/>
    <mergeCell ref="B8:B15"/>
    <mergeCell ref="A8:A25"/>
  </mergeCells>
  <printOptions horizontalCentered="1" verticalCentered="1"/>
  <pageMargins left="0.7086614173228347" right="0.7874015748031497" top="0.5905511811023623" bottom="0.5905511811023623" header="0.5118110236220472" footer="0.5118110236220472"/>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磯崎 宏司</cp:lastModifiedBy>
  <cp:lastPrinted>2015-07-13T08:39:28Z</cp:lastPrinted>
  <dcterms:created xsi:type="dcterms:W3CDTF">2010-01-05T00:07:00Z</dcterms:created>
  <dcterms:modified xsi:type="dcterms:W3CDTF">2024-04-17T06:20:37Z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